
<file path=[Content_Types].xml><?xml version="1.0" encoding="utf-8"?>
<Types xmlns="http://schemas.openxmlformats.org/package/2006/content-types">
  <Default Extension="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activeTab="9"/>
  </bookViews>
  <sheets>
    <sheet name="1" sheetId="1" r:id="rId1"/>
    <sheet name="2" sheetId="2" r:id="rId2"/>
    <sheet name="3" sheetId="3" r:id="rId3"/>
    <sheet name="4" sheetId="7" r:id="rId4"/>
    <sheet name="5" sheetId="6" r:id="rId5"/>
    <sheet name="6" sheetId="5" r:id="rId6"/>
    <sheet name="7" sheetId="4" r:id="rId7"/>
    <sheet name="8" sheetId="8" r:id="rId8"/>
    <sheet name="9" sheetId="9" r:id="rId9"/>
    <sheet name="10" sheetId="10" r:id="rId10"/>
  </sheets>
  <calcPr calcId="114210"/>
</workbook>
</file>

<file path=xl/calcChain.xml><?xml version="1.0" encoding="utf-8"?>
<calcChain xmlns="http://schemas.openxmlformats.org/spreadsheetml/2006/main">
  <c r="J21" i="1"/>
  <c r="F17"/>
  <c r="J13"/>
  <c r="J11"/>
  <c r="E11"/>
  <c r="E10"/>
</calcChain>
</file>

<file path=xl/sharedStrings.xml><?xml version="1.0" encoding="utf-8"?>
<sst xmlns="http://schemas.openxmlformats.org/spreadsheetml/2006/main" count="398" uniqueCount="296">
  <si>
    <t>Zadanie 1.  (1 pkt.)</t>
  </si>
  <si>
    <t>tu wpisz imię i nazwisko</t>
  </si>
  <si>
    <t>Do zaznaczonych żółtym kolorem komórek wpisz dokładnie</t>
  </si>
  <si>
    <t>zawartość komórek o podanych obok adresach.</t>
  </si>
  <si>
    <t>wartość</t>
  </si>
  <si>
    <t>F9</t>
  </si>
  <si>
    <t>polonez 1500</t>
  </si>
  <si>
    <t>G12</t>
  </si>
  <si>
    <t>H13</t>
  </si>
  <si>
    <t>drukarka</t>
  </si>
  <si>
    <t>dwa</t>
  </si>
  <si>
    <t>J13</t>
  </si>
  <si>
    <t>Kowalski</t>
  </si>
  <si>
    <t>Janek</t>
  </si>
  <si>
    <t>fiat</t>
  </si>
  <si>
    <t>I16</t>
  </si>
  <si>
    <t>Jarek</t>
  </si>
  <si>
    <t>Czubacki Adam</t>
  </si>
  <si>
    <t>F17</t>
  </si>
  <si>
    <t>luty</t>
  </si>
  <si>
    <t>jednostka miary</t>
  </si>
  <si>
    <t>G18</t>
  </si>
  <si>
    <t>koszty  własne</t>
  </si>
  <si>
    <t>I20</t>
  </si>
  <si>
    <t>24.12.1999</t>
  </si>
  <si>
    <t>F22</t>
  </si>
  <si>
    <t>spółka akcyjna</t>
  </si>
  <si>
    <t>akcyjna</t>
  </si>
  <si>
    <t>cena</t>
  </si>
  <si>
    <t>J21</t>
  </si>
  <si>
    <t>25000</t>
  </si>
  <si>
    <t xml:space="preserve">pentium III </t>
  </si>
  <si>
    <t>03.08.1999</t>
  </si>
  <si>
    <t>Kowalski Robert</t>
  </si>
  <si>
    <t>Adam</t>
  </si>
  <si>
    <t>Katarzyna</t>
  </si>
  <si>
    <t>marzec</t>
  </si>
  <si>
    <t>Zadanie 2.  (1 pkt.)</t>
  </si>
  <si>
    <t>1.</t>
  </si>
  <si>
    <t>Dowolny zakres dziesięciu komórek wypełnij serią danych - kolejnymi liczbami naturalnymi większymi od 100.</t>
  </si>
  <si>
    <t>2.</t>
  </si>
  <si>
    <t>Sąsiedni zakres komórek wypełnij serią danych: typ - data, jednostki daty - dzień roboczy, wartość początkowa - 15.10.2000.</t>
  </si>
  <si>
    <t>3.</t>
  </si>
  <si>
    <t xml:space="preserve">Do komórki po prawej wprowadź liczbę 15.000,125, skopiuj ją, a następnie zastosuj widoczne poniżej formaty liczbowe. </t>
  </si>
  <si>
    <t>4.</t>
  </si>
  <si>
    <t>Wyrównaj zawartości komórek jak na rysunku poniżej.</t>
  </si>
  <si>
    <t>Zadanie 3.  (3 pkt.)</t>
  </si>
  <si>
    <t>Zadanie 3a.</t>
  </si>
  <si>
    <t>Zadanie 3b.</t>
  </si>
  <si>
    <t>Sporządź listę płac w tabeli korzystając z poniższych wskazówek.</t>
  </si>
  <si>
    <t>płaca brutto jest sumą wszystkich składników płac (tu - płacy zasadniczej i premii),</t>
  </si>
  <si>
    <t xml:space="preserve">Oblicz wartości poszczególnych towarów </t>
  </si>
  <si>
    <t>płaca netto jest równa płacy brutto pomniejszonej o potrącenia (tu - podatek - 19% płacy brutto),</t>
  </si>
  <si>
    <t>oraz ich łączną wartość.</t>
  </si>
  <si>
    <t xml:space="preserve">Nadaj zawartościom komórek wyrażonym w pieniądzu format waluty, </t>
  </si>
  <si>
    <t>Ponumeruj pozycje na liście towarów.</t>
  </si>
  <si>
    <t>a zawierającym stopy premii format procentowy.</t>
  </si>
  <si>
    <t>Ponumeruj pozycje na liście płac.</t>
  </si>
  <si>
    <t>Lp.</t>
  </si>
  <si>
    <t>nazwa towaru</t>
  </si>
  <si>
    <t>j.m.</t>
  </si>
  <si>
    <t>ilość</t>
  </si>
  <si>
    <t>nazwisko</t>
  </si>
  <si>
    <t>imię</t>
  </si>
  <si>
    <t>płaca zasadnicza</t>
  </si>
  <si>
    <t>premia - stopa</t>
  </si>
  <si>
    <t>premia - stawka</t>
  </si>
  <si>
    <t>płaca brutto</t>
  </si>
  <si>
    <t>podatek</t>
  </si>
  <si>
    <t>płaca netto</t>
  </si>
  <si>
    <t>pędzel 1 mm.</t>
  </si>
  <si>
    <t>szt.</t>
  </si>
  <si>
    <t>Aberacka</t>
  </si>
  <si>
    <t>Maria</t>
  </si>
  <si>
    <t>pędzel 2 mm.</t>
  </si>
  <si>
    <t>Abracki</t>
  </si>
  <si>
    <t>Robert</t>
  </si>
  <si>
    <t>pędzel 3 mm.</t>
  </si>
  <si>
    <t>Jan</t>
  </si>
  <si>
    <t>pędzel 4 mm.</t>
  </si>
  <si>
    <t>Balica</t>
  </si>
  <si>
    <t>pędzel 5 mm.</t>
  </si>
  <si>
    <t>Ewa</t>
  </si>
  <si>
    <t>pędzel 6 mm.</t>
  </si>
  <si>
    <t>Barski</t>
  </si>
  <si>
    <t>Krzysztof</t>
  </si>
  <si>
    <t>pędzel 7 mm.</t>
  </si>
  <si>
    <t>Bell</t>
  </si>
  <si>
    <t>Feliks</t>
  </si>
  <si>
    <t>pędzel 8 mm.</t>
  </si>
  <si>
    <t>pędzel 9 mm.</t>
  </si>
  <si>
    <t>Beryl</t>
  </si>
  <si>
    <t>Zofia</t>
  </si>
  <si>
    <t>pędzel 10 mm.</t>
  </si>
  <si>
    <t>Binder</t>
  </si>
  <si>
    <t>Julia</t>
  </si>
  <si>
    <t>pędzel 11 mm.</t>
  </si>
  <si>
    <t>Binga</t>
  </si>
  <si>
    <t>Agata</t>
  </si>
  <si>
    <t>pędzel 12 mm.</t>
  </si>
  <si>
    <t>Alicja</t>
  </si>
  <si>
    <t>pędzel 13 mm.</t>
  </si>
  <si>
    <t>Biński</t>
  </si>
  <si>
    <t>Sebastian</t>
  </si>
  <si>
    <t>pędzel 14 mm.</t>
  </si>
  <si>
    <t>Kamil</t>
  </si>
  <si>
    <t>pędzel 15 mm.</t>
  </si>
  <si>
    <t>Borel</t>
  </si>
  <si>
    <t>Joanna</t>
  </si>
  <si>
    <t>pędzel 16 mm.</t>
  </si>
  <si>
    <t>Borski</t>
  </si>
  <si>
    <t>pędzel 17 mm.</t>
  </si>
  <si>
    <t>Car</t>
  </si>
  <si>
    <t>Tomasz</t>
  </si>
  <si>
    <t>pędzel 18 mm.</t>
  </si>
  <si>
    <t>pędzel 19 mm.</t>
  </si>
  <si>
    <t>Celeborski</t>
  </si>
  <si>
    <t>pędzel 20 mm.</t>
  </si>
  <si>
    <t>Czapski</t>
  </si>
  <si>
    <t>Borys</t>
  </si>
  <si>
    <t>razem</t>
  </si>
  <si>
    <t>x</t>
  </si>
  <si>
    <t>Zadanie 4.  (4 pkt.)</t>
  </si>
  <si>
    <t>Biuro podróży przedstawiło ofertę wycieczki do Włoch.</t>
  </si>
  <si>
    <t>Dla grup zorganizowanych przewidziano zniżki w wysokości zależnej od liczebności grupy.</t>
  </si>
  <si>
    <t xml:space="preserve">Sporządź tabelę zawierającą: koszty wycieczki, wysokości zniżki, koszty wycieczki po zniżce </t>
  </si>
  <si>
    <t>i koszty przypadające na jednego uczestnika z uwzglednieniem zniżki.</t>
  </si>
  <si>
    <t>Koszt wycieczki 
na jedną osobę</t>
  </si>
  <si>
    <t>3 - 4 osoby</t>
  </si>
  <si>
    <t>Udzielane zniżki</t>
  </si>
  <si>
    <t>5 - 10 osób</t>
  </si>
  <si>
    <t>więcej niż 10 osób</t>
  </si>
  <si>
    <t>Liczba osób 
w zorganizowanej grupie</t>
  </si>
  <si>
    <t>koszt wycieczki</t>
  </si>
  <si>
    <t>zniżka</t>
  </si>
  <si>
    <t>koszt po zniżce</t>
  </si>
  <si>
    <t>koszt na jedną osobę 
z uwzględnieniem zniżki</t>
  </si>
  <si>
    <t>Zadanie 5.  (4 pkt.)</t>
  </si>
  <si>
    <t>W zakładzie optycznym przeprowadzano remanent.</t>
  </si>
  <si>
    <t>Stwierdzono zaprezentowane w tabeli ilości soczewek kontaktowych, których cena wynosiła 215 zł. za komplet.</t>
  </si>
  <si>
    <t>Oblicz:</t>
  </si>
  <si>
    <t>wartości wszystkich soczewek według kolorów i mocy optycznej (korzystając z jednej formuły wprowadzonej do komórki F15),</t>
  </si>
  <si>
    <t>łączne wartości soczewek  w poszczególnych kolorach,</t>
  </si>
  <si>
    <t>łączne wartości soczewek o podanych mocach optycznych,</t>
  </si>
  <si>
    <t>łączną wartość soczewek w zakładzie optycznym.</t>
  </si>
  <si>
    <t>Przelicz wartości soczewek na dolary według podanego kursu.</t>
  </si>
  <si>
    <t>moc optyczna</t>
  </si>
  <si>
    <t xml:space="preserve"> kolor</t>
  </si>
  <si>
    <t>niebieski</t>
  </si>
  <si>
    <t>zielony</t>
  </si>
  <si>
    <t>orzechowy</t>
  </si>
  <si>
    <t>razem zł.</t>
  </si>
  <si>
    <t>razem $</t>
  </si>
  <si>
    <t>- 2,5 dptr</t>
  </si>
  <si>
    <t>- 2,25 dptr</t>
  </si>
  <si>
    <t>- 2,0 dptr</t>
  </si>
  <si>
    <t>- 1,75 dptr</t>
  </si>
  <si>
    <t>- 1,5 dptr</t>
  </si>
  <si>
    <t>- 1,25 dptr</t>
  </si>
  <si>
    <t>- 1,0 dptr</t>
  </si>
  <si>
    <t>- 0,75 dptr</t>
  </si>
  <si>
    <t>- 0,5 dptr</t>
  </si>
  <si>
    <t>- 0,25 dptr</t>
  </si>
  <si>
    <t xml:space="preserve">   0,0 dptr</t>
  </si>
  <si>
    <t>+ 0,25 dptr</t>
  </si>
  <si>
    <t>+ 0,5 dptr</t>
  </si>
  <si>
    <t>+ 1,0 dptr</t>
  </si>
  <si>
    <t>+ 1,25 dptr</t>
  </si>
  <si>
    <t>+ 1,5 dptr</t>
  </si>
  <si>
    <t>+ 1,75 dptr</t>
  </si>
  <si>
    <t>+ 2,0 dptr</t>
  </si>
  <si>
    <t>+ 2,25 dptr</t>
  </si>
  <si>
    <t>+ 2,5 dptr</t>
  </si>
  <si>
    <t>kurs $</t>
  </si>
  <si>
    <t>Zadanie 6.  (4 pkt.)</t>
  </si>
  <si>
    <t>Do komórki F10 wstaw odpowiednią funkcję tak, aby po jej skopiowaniu zostały wypisane kwoty do zapłaty.</t>
  </si>
  <si>
    <t>Jeżeli została dokonana pełna wpłata należności, spowoduj wypisywanie tekstu "zapłacono".</t>
  </si>
  <si>
    <t>Oblicz: sumę wszystkich wpłat, średnią wysokość wpłaty, wysokość wpłaty najwyższej i wysokość wpłaty najniżej,</t>
  </si>
  <si>
    <t>oraz spowoduj wyliczanie ilości osób które dokonały wpłat i ilości osób które nie dokonały żadnej wpłaty.</t>
  </si>
  <si>
    <t>Lp</t>
  </si>
  <si>
    <t>należność</t>
  </si>
  <si>
    <t>wysokość wpłaty</t>
  </si>
  <si>
    <t>do zapłaty</t>
  </si>
  <si>
    <t>zestawienie</t>
  </si>
  <si>
    <t>Asiński</t>
  </si>
  <si>
    <t xml:space="preserve">suma wpłat </t>
  </si>
  <si>
    <t>Besiński</t>
  </si>
  <si>
    <t>średnia wpłata</t>
  </si>
  <si>
    <t>Cesiński</t>
  </si>
  <si>
    <t>najwyższa wpłata</t>
  </si>
  <si>
    <t>Desiński</t>
  </si>
  <si>
    <t>najniższa wpłata</t>
  </si>
  <si>
    <t>Esiński</t>
  </si>
  <si>
    <t>Fesiński</t>
  </si>
  <si>
    <t>ilość osób, które wpłat:</t>
  </si>
  <si>
    <t>Gesiński</t>
  </si>
  <si>
    <t>dokonały</t>
  </si>
  <si>
    <t>Hasiński</t>
  </si>
  <si>
    <t>nie dokonały</t>
  </si>
  <si>
    <t>Iwiński</t>
  </si>
  <si>
    <t>Jasiński</t>
  </si>
  <si>
    <t>Kasiński</t>
  </si>
  <si>
    <t>Lasiński</t>
  </si>
  <si>
    <t>Łasiński</t>
  </si>
  <si>
    <t>Masiński</t>
  </si>
  <si>
    <t>Nasiński</t>
  </si>
  <si>
    <t>Osiński</t>
  </si>
  <si>
    <t>Pesiński</t>
  </si>
  <si>
    <t>Rasiński</t>
  </si>
  <si>
    <t>Stasiński</t>
  </si>
  <si>
    <t>Tasiński</t>
  </si>
  <si>
    <t>Usiński</t>
  </si>
  <si>
    <t>Wusiński</t>
  </si>
  <si>
    <t>Zesiński</t>
  </si>
  <si>
    <t>Zadanie 7.  (3 pkt.)</t>
  </si>
  <si>
    <t>W banku dokonywano przyjęcia banknotów o dużych nominałach do sejfu.</t>
  </si>
  <si>
    <t>Zarejestrowano zamieszczone w tabeli wpłaty z różnych kas.</t>
  </si>
  <si>
    <t xml:space="preserve">Oblicz korzystając z odpowiednich funkcji: </t>
  </si>
  <si>
    <t>wartości wpłat w poszczególnych nominałach i dla poszczególnych kas,</t>
  </si>
  <si>
    <t>wartości kolejnych wpłat,</t>
  </si>
  <si>
    <t>ilość wpłat dokonanych przez każdą kasę bankową,</t>
  </si>
  <si>
    <t>sumy wpłat dokonanych przez poszczególne kasy.</t>
  </si>
  <si>
    <t>numer kasy</t>
  </si>
  <si>
    <t>nominał</t>
  </si>
  <si>
    <t>kasa</t>
  </si>
  <si>
    <t>ilość wpłat</t>
  </si>
  <si>
    <t>suma wpłat</t>
  </si>
  <si>
    <t>Zadanie 8.  (4 pkt.)</t>
  </si>
  <si>
    <t>W pewnej instytucji wypłacano z funduszu socjalnego dofinansowanie do wypoczynku pracownikom o najmiższych płacach.</t>
  </si>
  <si>
    <t>Ustalono, że wysokość dofinansowania zależy od wysokości płacy w sposób przedstawiony w tabeli.</t>
  </si>
  <si>
    <t>wysokość płacy</t>
  </si>
  <si>
    <t>wysokość dofinansowania</t>
  </si>
  <si>
    <t>poniżej</t>
  </si>
  <si>
    <t>do</t>
  </si>
  <si>
    <t>i więcej</t>
  </si>
  <si>
    <t>dofinansowanie</t>
  </si>
  <si>
    <t>łączna kwota</t>
  </si>
  <si>
    <t>średnio na pracownika</t>
  </si>
  <si>
    <t>Wykorzystując odpowiednio zagnieżdżone funkcje</t>
  </si>
  <si>
    <t xml:space="preserve">do komórki K8 wpisz formułę, która po skopiowaniu </t>
  </si>
  <si>
    <t>umożliwi obliczenie wysokości dofinansowania</t>
  </si>
  <si>
    <t>dla wszystkich pracowników.</t>
  </si>
  <si>
    <t>Oblicz łączną kwotę dofinansowania</t>
  </si>
  <si>
    <t>oraz średnią wysokość dofinansowania</t>
  </si>
  <si>
    <t>przypadającą na jednego pracownika.</t>
  </si>
  <si>
    <t>Dawid</t>
  </si>
  <si>
    <t>Bogdan</t>
  </si>
  <si>
    <t>Czekańska</t>
  </si>
  <si>
    <t>Weronika</t>
  </si>
  <si>
    <t>Czekański</t>
  </si>
  <si>
    <t>Olaf</t>
  </si>
  <si>
    <t>Czerski</t>
  </si>
  <si>
    <t>Czułek</t>
  </si>
  <si>
    <t>Dariusz</t>
  </si>
  <si>
    <t>Dobrowolski</t>
  </si>
  <si>
    <t>Jacek</t>
  </si>
  <si>
    <t>Leon</t>
  </si>
  <si>
    <t>Dworek</t>
  </si>
  <si>
    <t>Eugenia</t>
  </si>
  <si>
    <t>Fornak</t>
  </si>
  <si>
    <t>Eliza</t>
  </si>
  <si>
    <t>Zadanie 9.  (3 pkt.)</t>
  </si>
  <si>
    <t xml:space="preserve">Zbiory i plony głównych upraw w Polsce 1996 w roku </t>
  </si>
  <si>
    <t>uprawa</t>
  </si>
  <si>
    <t>zbiory 
w mln ton</t>
  </si>
  <si>
    <t>plony 
w q/ha</t>
  </si>
  <si>
    <t xml:space="preserve">Na postawie danych w tablicy "Zbiory i plony głównych upraw </t>
  </si>
  <si>
    <t>buraki cukrowe</t>
  </si>
  <si>
    <t>w Polsce 1996 w roku" sporządź :</t>
  </si>
  <si>
    <t>ziemniki</t>
  </si>
  <si>
    <t>zboża</t>
  </si>
  <si>
    <t>1. wykres kolumnowy trójwymiarowy prezentujący zbiory</t>
  </si>
  <si>
    <t xml:space="preserve">w tym: </t>
  </si>
  <si>
    <t>pszenica</t>
  </si>
  <si>
    <t xml:space="preserve">    buraków, ziemniaków i zboża.</t>
  </si>
  <si>
    <t>żyto</t>
  </si>
  <si>
    <t xml:space="preserve">   Wybierz właściwy zakres danych, do wykresu dodaj jego tytuł, </t>
  </si>
  <si>
    <t>jęczmień</t>
  </si>
  <si>
    <t xml:space="preserve">   etykiety osi kategorii i główne linie siatki.</t>
  </si>
  <si>
    <t>owies</t>
  </si>
  <si>
    <t xml:space="preserve">   Wykres ma być obiektem w bieżącym arkuszu.</t>
  </si>
  <si>
    <t>pszenżyto</t>
  </si>
  <si>
    <t>pozostałe</t>
  </si>
  <si>
    <t xml:space="preserve">2. na podstawie wykresu 1, nowy wykres - walcowy, prezentujący </t>
  </si>
  <si>
    <t>źródło: Rocznik Statystyczny 1997, GUS, Warszawa</t>
  </si>
  <si>
    <t xml:space="preserve">    zbiory i plony buraków, ziemniaków i zboża.</t>
  </si>
  <si>
    <t xml:space="preserve">   W tym celu dodaj nową serię - plony, zmień tytuł wykresu, </t>
  </si>
  <si>
    <t xml:space="preserve">   dopasuj wielkości poszczególnych elementów wykresu.</t>
  </si>
  <si>
    <t xml:space="preserve">   Wykres umieść w nowym arkuszu o nazwie wykres 2.</t>
  </si>
  <si>
    <t>3. wykres kołowy rozsunięty 3-W przedstawiający strukturę zbiorów zbóż (wcześniej wylicz brakujące dane w tabeli).</t>
  </si>
  <si>
    <t xml:space="preserve">    Na wykresie umieść jego tytuł, etykiety danych w postaci procentowej i legendę.</t>
  </si>
  <si>
    <t xml:space="preserve">   Wykres umieść w nowym arkuszu o nazwie wykres 3.</t>
  </si>
  <si>
    <t>Zadanie 10.  (3 pkt.)</t>
  </si>
  <si>
    <t>Sporządź wykres liniowy przedstawiający wykres funkcji cosinus (x) dla kąta 0 - 360 stopni.</t>
  </si>
  <si>
    <t>Wcześniej przygotuj poniżej tabelę i wykonaj w niej odpowiednie obliczenia.</t>
  </si>
  <si>
    <t>Zamieść wykres jako obiekt w bieżącym arkuszu.</t>
  </si>
</sst>
</file>

<file path=xl/styles.xml><?xml version="1.0" encoding="utf-8"?>
<styleSheet xmlns="http://schemas.openxmlformats.org/spreadsheetml/2006/main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\ _z_ł_-;\-* #,##0.0\ _z_ł_-;_-* &quot;-&quot;??\ _z_ł_-;_-@_-"/>
    <numFmt numFmtId="165" formatCode="_-* #,##0\ &quot;zł&quot;_-;\-* #,##0\ &quot;zł&quot;_-;_-* &quot;-&quot;??\ &quot;zł&quot;_-;_-@_-"/>
    <numFmt numFmtId="166" formatCode="0.0"/>
  </numFmts>
  <fonts count="25">
    <font>
      <sz val="10"/>
      <name val="Arial"/>
      <charset val="238"/>
    </font>
    <font>
      <sz val="10"/>
      <name val="Arial"/>
      <charset val="238"/>
    </font>
    <font>
      <b/>
      <i/>
      <sz val="10"/>
      <name val="Times New Roman"/>
      <family val="1"/>
      <charset val="238"/>
    </font>
    <font>
      <b/>
      <i/>
      <sz val="10"/>
      <color indexed="18"/>
      <name val="Times New Roman"/>
      <family val="1"/>
      <charset val="238"/>
    </font>
    <font>
      <b/>
      <i/>
      <sz val="11"/>
      <color indexed="9"/>
      <name val="Times New Roman"/>
      <family val="1"/>
      <charset val="238"/>
    </font>
    <font>
      <i/>
      <sz val="11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b/>
      <sz val="9"/>
      <name val="Arial CE"/>
      <family val="2"/>
      <charset val="238"/>
    </font>
    <font>
      <u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Wingdings"/>
      <charset val="238"/>
    </font>
    <font>
      <sz val="10"/>
      <color indexed="9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Courier New"/>
      <family val="3"/>
      <charset val="238"/>
    </font>
    <font>
      <sz val="11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Arial CE"/>
      <charset val="238"/>
    </font>
    <font>
      <b/>
      <i/>
      <sz val="9"/>
      <name val="Times New Roman"/>
      <family val="1"/>
      <charset val="238"/>
    </font>
    <font>
      <sz val="8"/>
      <name val="Arial CE"/>
      <charset val="238"/>
    </font>
    <font>
      <b/>
      <i/>
      <sz val="8"/>
      <name val="Times New Roman"/>
      <family val="1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indexed="26"/>
        <bgColor indexed="9"/>
      </patternFill>
    </fill>
    <fill>
      <patternFill patternType="solid">
        <fgColor indexed="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ill="1"/>
    <xf numFmtId="11" fontId="7" fillId="0" borderId="0" xfId="0" applyNumberFormat="1" applyFont="1" applyFill="1" applyBorder="1"/>
    <xf numFmtId="0" fontId="8" fillId="0" borderId="0" xfId="0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0" fontId="11" fillId="0" borderId="0" xfId="0" applyFont="1" applyFill="1" applyBorder="1"/>
    <xf numFmtId="44" fontId="0" fillId="0" borderId="0" xfId="3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9" fontId="14" fillId="0" borderId="0" xfId="2" applyFont="1" applyFill="1" applyBorder="1"/>
    <xf numFmtId="0" fontId="0" fillId="0" borderId="0" xfId="0" applyFill="1" applyBorder="1" applyAlignment="1">
      <alignment horizontal="right"/>
    </xf>
    <xf numFmtId="20" fontId="0" fillId="0" borderId="0" xfId="0" applyNumberForma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15" fillId="0" borderId="0" xfId="0" applyFont="1" applyFill="1" applyBorder="1"/>
    <xf numFmtId="2" fontId="0" fillId="0" borderId="0" xfId="0" applyNumberFormat="1" applyFill="1" applyBorder="1"/>
    <xf numFmtId="0" fontId="7" fillId="0" borderId="0" xfId="0" applyNumberFormat="1" applyFont="1" applyFill="1" applyBorder="1"/>
    <xf numFmtId="0" fontId="16" fillId="0" borderId="0" xfId="0" applyFont="1" applyFill="1" applyBorder="1"/>
    <xf numFmtId="0" fontId="14" fillId="0" borderId="0" xfId="0" applyFont="1" applyFill="1" applyBorder="1"/>
    <xf numFmtId="0" fontId="0" fillId="0" borderId="0" xfId="0" quotePrefix="1" applyFill="1"/>
    <xf numFmtId="9" fontId="0" fillId="0" borderId="0" xfId="2" applyFont="1" applyFill="1" applyBorder="1"/>
    <xf numFmtId="14" fontId="6" fillId="0" borderId="0" xfId="0" applyNumberFormat="1" applyFont="1" applyFill="1"/>
    <xf numFmtId="9" fontId="17" fillId="0" borderId="0" xfId="2" applyFont="1" applyFill="1" applyBorder="1"/>
    <xf numFmtId="164" fontId="6" fillId="0" borderId="0" xfId="1" applyNumberFormat="1" applyFont="1" applyFill="1" applyBorder="1"/>
    <xf numFmtId="0" fontId="2" fillId="0" borderId="0" xfId="0" applyFont="1" applyAlignment="1">
      <alignment horizontal="right"/>
    </xf>
    <xf numFmtId="0" fontId="18" fillId="0" borderId="0" xfId="0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/>
    <xf numFmtId="0" fontId="7" fillId="0" borderId="5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right"/>
    </xf>
    <xf numFmtId="0" fontId="7" fillId="0" borderId="6" xfId="0" applyNumberFormat="1" applyFont="1" applyBorder="1" applyAlignment="1">
      <alignment horizontal="center"/>
    </xf>
    <xf numFmtId="0" fontId="21" fillId="0" borderId="5" xfId="0" applyFont="1" applyBorder="1"/>
    <xf numFmtId="0" fontId="20" fillId="0" borderId="1" xfId="0" applyFont="1" applyBorder="1"/>
    <xf numFmtId="0" fontId="7" fillId="0" borderId="1" xfId="0" applyFont="1" applyBorder="1"/>
    <xf numFmtId="0" fontId="7" fillId="0" borderId="6" xfId="0" applyFont="1" applyBorder="1"/>
    <xf numFmtId="0" fontId="20" fillId="0" borderId="5" xfId="0" applyFont="1" applyBorder="1"/>
    <xf numFmtId="0" fontId="0" fillId="0" borderId="0" xfId="0" applyBorder="1"/>
    <xf numFmtId="0" fontId="7" fillId="0" borderId="7" xfId="0" applyNumberFormat="1" applyFont="1" applyBorder="1"/>
    <xf numFmtId="0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0" fontId="20" fillId="0" borderId="9" xfId="0" applyFont="1" applyBorder="1"/>
    <xf numFmtId="0" fontId="7" fillId="0" borderId="9" xfId="0" applyFont="1" applyBorder="1"/>
    <xf numFmtId="0" fontId="7" fillId="0" borderId="10" xfId="0" applyFont="1" applyBorder="1"/>
    <xf numFmtId="0" fontId="0" fillId="0" borderId="11" xfId="0" applyBorder="1"/>
    <xf numFmtId="0" fontId="0" fillId="0" borderId="12" xfId="0" applyNumberFormat="1" applyBorder="1"/>
    <xf numFmtId="0" fontId="0" fillId="0" borderId="12" xfId="0" applyBorder="1"/>
    <xf numFmtId="0" fontId="0" fillId="0" borderId="13" xfId="0" applyBorder="1"/>
    <xf numFmtId="0" fontId="22" fillId="0" borderId="13" xfId="0" applyNumberFormat="1" applyFont="1" applyBorder="1" applyAlignment="1">
      <alignment horizontal="center"/>
    </xf>
    <xf numFmtId="0" fontId="0" fillId="3" borderId="14" xfId="0" applyFill="1" applyBorder="1"/>
    <xf numFmtId="0" fontId="0" fillId="0" borderId="15" xfId="0" applyBorder="1"/>
    <xf numFmtId="0" fontId="0" fillId="0" borderId="16" xfId="0" applyBorder="1"/>
    <xf numFmtId="0" fontId="22" fillId="0" borderId="16" xfId="0" applyNumberFormat="1" applyFont="1" applyBorder="1" applyAlignment="1">
      <alignment horizontal="center"/>
    </xf>
    <xf numFmtId="0" fontId="7" fillId="3" borderId="17" xfId="0" applyFont="1" applyFill="1" applyBorder="1"/>
    <xf numFmtId="0" fontId="0" fillId="0" borderId="17" xfId="0" applyBorder="1" applyAlignment="1">
      <alignment horizontal="center"/>
    </xf>
    <xf numFmtId="0" fontId="7" fillId="3" borderId="18" xfId="0" applyFont="1" applyFill="1" applyBorder="1"/>
    <xf numFmtId="0" fontId="0" fillId="0" borderId="0" xfId="0" applyNumberFormat="1"/>
    <xf numFmtId="8" fontId="0" fillId="0" borderId="0" xfId="0" applyNumberFormat="1"/>
    <xf numFmtId="0" fontId="7" fillId="3" borderId="19" xfId="0" applyFont="1" applyFill="1" applyBorder="1" applyAlignment="1">
      <alignment horizontal="center" vertical="center" wrapText="1"/>
    </xf>
    <xf numFmtId="44" fontId="7" fillId="3" borderId="1" xfId="3" applyFont="1" applyFill="1" applyBorder="1" applyAlignment="1">
      <alignment horizontal="center" vertical="center"/>
    </xf>
    <xf numFmtId="0" fontId="0" fillId="3" borderId="20" xfId="0" applyFill="1" applyBorder="1"/>
    <xf numFmtId="0" fontId="7" fillId="3" borderId="7" xfId="0" applyFont="1" applyFill="1" applyBorder="1" applyAlignment="1">
      <alignment horizontal="center"/>
    </xf>
    <xf numFmtId="9" fontId="7" fillId="3" borderId="7" xfId="2" applyFont="1" applyFill="1" applyBorder="1" applyAlignment="1">
      <alignment horizontal="center"/>
    </xf>
    <xf numFmtId="9" fontId="7" fillId="0" borderId="0" xfId="0" applyNumberFormat="1" applyFont="1"/>
    <xf numFmtId="44" fontId="7" fillId="3" borderId="21" xfId="3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/>
    </xf>
    <xf numFmtId="9" fontId="7" fillId="3" borderId="22" xfId="2" applyFont="1" applyFill="1" applyBorder="1" applyAlignment="1">
      <alignment horizontal="center"/>
    </xf>
    <xf numFmtId="0" fontId="0" fillId="3" borderId="23" xfId="0" applyFill="1" applyBorder="1"/>
    <xf numFmtId="0" fontId="7" fillId="3" borderId="24" xfId="0" applyFont="1" applyFill="1" applyBorder="1" applyAlignment="1">
      <alignment horizontal="center"/>
    </xf>
    <xf numFmtId="9" fontId="7" fillId="3" borderId="24" xfId="2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7" fillId="4" borderId="1" xfId="0" applyFont="1" applyFill="1" applyBorder="1"/>
    <xf numFmtId="0" fontId="7" fillId="4" borderId="6" xfId="0" applyFont="1" applyFill="1" applyBorder="1"/>
    <xf numFmtId="0" fontId="6" fillId="2" borderId="5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6" xfId="0" applyFont="1" applyFill="1" applyBorder="1"/>
    <xf numFmtId="0" fontId="6" fillId="2" borderId="15" xfId="0" applyFont="1" applyFill="1" applyBorder="1" applyAlignment="1">
      <alignment horizontal="center"/>
    </xf>
    <xf numFmtId="0" fontId="7" fillId="2" borderId="16" xfId="0" applyFont="1" applyFill="1" applyBorder="1"/>
    <xf numFmtId="0" fontId="7" fillId="2" borderId="14" xfId="0" applyFont="1" applyFill="1" applyBorder="1"/>
    <xf numFmtId="0" fontId="7" fillId="3" borderId="25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0" borderId="27" xfId="0" quotePrefix="1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Fill="1" applyBorder="1"/>
    <xf numFmtId="0" fontId="7" fillId="0" borderId="24" xfId="0" applyFont="1" applyFill="1" applyBorder="1"/>
    <xf numFmtId="0" fontId="7" fillId="0" borderId="23" xfId="0" applyFont="1" applyFill="1" applyBorder="1"/>
    <xf numFmtId="0" fontId="7" fillId="0" borderId="31" xfId="0" applyFont="1" applyBorder="1"/>
    <xf numFmtId="0" fontId="7" fillId="0" borderId="32" xfId="0" quotePrefix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3" xfId="0" applyFont="1" applyFill="1" applyBorder="1"/>
    <xf numFmtId="0" fontId="7" fillId="0" borderId="1" xfId="0" applyFont="1" applyFill="1" applyBorder="1"/>
    <xf numFmtId="0" fontId="7" fillId="0" borderId="19" xfId="0" applyFont="1" applyFill="1" applyBorder="1"/>
    <xf numFmtId="0" fontId="7" fillId="0" borderId="34" xfId="0" applyFont="1" applyBorder="1"/>
    <xf numFmtId="0" fontId="0" fillId="0" borderId="1" xfId="0" applyFill="1" applyBorder="1"/>
    <xf numFmtId="0" fontId="7" fillId="0" borderId="35" xfId="0" quotePrefix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6" xfId="0" applyFont="1" applyFill="1" applyBorder="1"/>
    <xf numFmtId="0" fontId="7" fillId="0" borderId="7" xfId="0" applyFont="1" applyFill="1" applyBorder="1"/>
    <xf numFmtId="0" fontId="7" fillId="0" borderId="20" xfId="0" applyFont="1" applyFill="1" applyBorder="1"/>
    <xf numFmtId="0" fontId="7" fillId="0" borderId="37" xfId="0" applyFont="1" applyBorder="1"/>
    <xf numFmtId="0" fontId="7" fillId="3" borderId="38" xfId="0" applyFont="1" applyFill="1" applyBorder="1" applyAlignment="1">
      <alignment horizontal="center"/>
    </xf>
    <xf numFmtId="44" fontId="7" fillId="3" borderId="39" xfId="3" applyFont="1" applyFill="1" applyBorder="1" applyAlignment="1">
      <alignment horizontal="center"/>
    </xf>
    <xf numFmtId="0" fontId="7" fillId="0" borderId="40" xfId="0" applyFont="1" applyBorder="1"/>
    <xf numFmtId="0" fontId="7" fillId="0" borderId="41" xfId="0" applyFont="1" applyBorder="1"/>
    <xf numFmtId="0" fontId="7" fillId="0" borderId="42" xfId="0" applyFont="1" applyBorder="1" applyAlignment="1">
      <alignment horizontal="center"/>
    </xf>
    <xf numFmtId="0" fontId="7" fillId="0" borderId="43" xfId="0" applyFont="1" applyBorder="1"/>
    <xf numFmtId="0" fontId="7" fillId="0" borderId="5" xfId="0" applyFont="1" applyBorder="1"/>
    <xf numFmtId="0" fontId="7" fillId="3" borderId="2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3" borderId="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3" borderId="4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27" xfId="0" applyFont="1" applyFill="1" applyBorder="1" applyAlignment="1">
      <alignment horizontal="right"/>
    </xf>
    <xf numFmtId="165" fontId="7" fillId="3" borderId="5" xfId="3" applyNumberFormat="1" applyFont="1" applyFill="1" applyBorder="1"/>
    <xf numFmtId="165" fontId="7" fillId="3" borderId="6" xfId="3" applyNumberFormat="1" applyFont="1" applyFill="1" applyBorder="1"/>
    <xf numFmtId="165" fontId="7" fillId="3" borderId="33" xfId="3" applyNumberFormat="1" applyFont="1" applyFill="1" applyBorder="1"/>
    <xf numFmtId="165" fontId="7" fillId="3" borderId="1" xfId="3" applyNumberFormat="1" applyFont="1" applyFill="1" applyBorder="1"/>
    <xf numFmtId="0" fontId="7" fillId="3" borderId="6" xfId="0" applyFont="1" applyFill="1" applyBorder="1"/>
    <xf numFmtId="0" fontId="7" fillId="3" borderId="32" xfId="0" applyFont="1" applyFill="1" applyBorder="1" applyAlignment="1">
      <alignment horizontal="center"/>
    </xf>
    <xf numFmtId="0" fontId="7" fillId="0" borderId="33" xfId="0" applyFont="1" applyBorder="1"/>
    <xf numFmtId="0" fontId="7" fillId="3" borderId="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3" xfId="0" applyFont="1" applyBorder="1"/>
    <xf numFmtId="0" fontId="7" fillId="0" borderId="0" xfId="0" applyFont="1"/>
    <xf numFmtId="0" fontId="7" fillId="0" borderId="32" xfId="0" applyFont="1" applyBorder="1" applyAlignment="1">
      <alignment horizontal="center"/>
    </xf>
    <xf numFmtId="0" fontId="7" fillId="0" borderId="45" xfId="0" applyFont="1" applyBorder="1" applyAlignment="1">
      <alignment horizontal="right"/>
    </xf>
    <xf numFmtId="0" fontId="7" fillId="0" borderId="33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7" xfId="0" applyFont="1" applyBorder="1"/>
    <xf numFmtId="166" fontId="7" fillId="0" borderId="1" xfId="0" applyNumberFormat="1" applyFont="1" applyBorder="1"/>
    <xf numFmtId="166" fontId="7" fillId="0" borderId="6" xfId="0" applyNumberFormat="1" applyFont="1" applyBorder="1"/>
    <xf numFmtId="0" fontId="7" fillId="0" borderId="35" xfId="0" applyFont="1" applyBorder="1"/>
    <xf numFmtId="0" fontId="7" fillId="0" borderId="36" xfId="0" applyFont="1" applyBorder="1"/>
    <xf numFmtId="166" fontId="7" fillId="0" borderId="33" xfId="0" applyNumberFormat="1" applyFont="1" applyBorder="1"/>
    <xf numFmtId="0" fontId="7" fillId="0" borderId="32" xfId="0" applyFont="1" applyBorder="1"/>
    <xf numFmtId="0" fontId="7" fillId="0" borderId="32" xfId="0" applyFont="1" applyBorder="1" applyAlignment="1">
      <alignment horizontal="right"/>
    </xf>
    <xf numFmtId="0" fontId="7" fillId="0" borderId="11" xfId="0" applyFont="1" applyBorder="1"/>
    <xf numFmtId="0" fontId="23" fillId="0" borderId="0" xfId="0" applyFont="1"/>
    <xf numFmtId="0" fontId="3" fillId="0" borderId="0" xfId="0" applyFont="1" applyFill="1" applyAlignment="1">
      <alignment horizontal="center"/>
    </xf>
    <xf numFmtId="0" fontId="4" fillId="5" borderId="0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Procentowy" xfId="2" builtinId="5"/>
    <cellStyle name="Walutowy" xfId="3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opLeftCell="A7" workbookViewId="0">
      <selection activeCell="C29" sqref="C29"/>
    </sheetView>
  </sheetViews>
  <sheetFormatPr defaultRowHeight="12.75"/>
  <cols>
    <col min="1" max="1" width="6.5703125" customWidth="1"/>
    <col min="6" max="6" width="8.42578125" customWidth="1"/>
    <col min="8" max="8" width="6.85546875" customWidth="1"/>
    <col min="9" max="9" width="8.5703125" customWidth="1"/>
  </cols>
  <sheetData>
    <row r="4" spans="1:10" ht="15">
      <c r="B4" s="1" t="s">
        <v>0</v>
      </c>
      <c r="E4" s="181" t="s">
        <v>1</v>
      </c>
      <c r="F4" s="181"/>
      <c r="G4" s="181"/>
      <c r="H4" s="182"/>
      <c r="I4" s="182"/>
      <c r="J4" s="182"/>
    </row>
    <row r="6" spans="1:10" ht="15">
      <c r="B6" s="1" t="s">
        <v>2</v>
      </c>
      <c r="C6" s="2"/>
      <c r="D6" s="3"/>
    </row>
    <row r="7" spans="1:10" ht="15">
      <c r="B7" s="1" t="s">
        <v>3</v>
      </c>
      <c r="C7" s="2"/>
      <c r="D7" s="3"/>
    </row>
    <row r="8" spans="1:10" ht="15">
      <c r="A8" s="3"/>
      <c r="B8" s="1"/>
      <c r="C8" s="2"/>
      <c r="D8" s="3"/>
    </row>
    <row r="9" spans="1:10">
      <c r="E9" s="4"/>
      <c r="F9" s="5">
        <v>3</v>
      </c>
      <c r="G9" s="6">
        <v>1</v>
      </c>
      <c r="H9" s="7">
        <v>0.03</v>
      </c>
      <c r="I9" s="8">
        <v>0.06</v>
      </c>
      <c r="J9" s="8" t="s">
        <v>4</v>
      </c>
    </row>
    <row r="10" spans="1:10">
      <c r="A10" s="9"/>
      <c r="B10" s="10" t="s">
        <v>5</v>
      </c>
      <c r="C10" s="11"/>
      <c r="E10" s="4">
        <f>G20</f>
        <v>5</v>
      </c>
      <c r="F10" s="12">
        <v>128</v>
      </c>
      <c r="G10" s="4"/>
      <c r="H10" s="13" t="s">
        <v>6</v>
      </c>
      <c r="I10" s="8">
        <v>150</v>
      </c>
      <c r="J10" s="8"/>
    </row>
    <row r="11" spans="1:10">
      <c r="A11" s="9"/>
      <c r="B11" s="10" t="s">
        <v>7</v>
      </c>
      <c r="C11" s="11"/>
      <c r="E11" s="8">
        <f>SQRT(G18)</f>
        <v>3.1622776601683795</v>
      </c>
      <c r="F11" s="4"/>
      <c r="G11" s="8">
        <v>5</v>
      </c>
      <c r="H11" s="8"/>
      <c r="I11" s="8">
        <v>125.2</v>
      </c>
      <c r="J11" s="14">
        <f>G9</f>
        <v>1</v>
      </c>
    </row>
    <row r="12" spans="1:10">
      <c r="A12" s="9"/>
      <c r="B12" s="10" t="s">
        <v>8</v>
      </c>
      <c r="C12" s="11"/>
      <c r="E12" s="4"/>
      <c r="F12" s="15" t="s">
        <v>9</v>
      </c>
      <c r="G12" s="16" t="s">
        <v>10</v>
      </c>
      <c r="H12" s="17">
        <v>15</v>
      </c>
      <c r="I12" s="8">
        <v>46</v>
      </c>
      <c r="J12" s="8"/>
    </row>
    <row r="13" spans="1:10">
      <c r="A13" s="9"/>
      <c r="B13" s="10" t="s">
        <v>11</v>
      </c>
      <c r="C13" s="11"/>
      <c r="E13" s="18" t="s">
        <v>12</v>
      </c>
      <c r="F13" s="8" t="s">
        <v>13</v>
      </c>
      <c r="G13" s="4"/>
      <c r="H13" s="15" t="s">
        <v>14</v>
      </c>
      <c r="I13" s="8"/>
      <c r="J13" s="12">
        <f>SQRT(I17)</f>
        <v>1</v>
      </c>
    </row>
    <row r="14" spans="1:10">
      <c r="A14" s="9"/>
      <c r="B14" s="10" t="s">
        <v>15</v>
      </c>
      <c r="C14" s="11"/>
      <c r="E14" s="4"/>
      <c r="F14" s="19">
        <v>0.72361111111111109</v>
      </c>
      <c r="G14" s="20" t="s">
        <v>16</v>
      </c>
      <c r="H14" s="21" t="s">
        <v>17</v>
      </c>
      <c r="I14" s="8">
        <v>165</v>
      </c>
      <c r="J14" s="8"/>
    </row>
    <row r="15" spans="1:10" ht="13.5">
      <c r="A15" s="9"/>
      <c r="B15" s="10" t="s">
        <v>18</v>
      </c>
      <c r="C15" s="11"/>
      <c r="E15" s="4"/>
      <c r="F15" s="22" t="s">
        <v>19</v>
      </c>
      <c r="G15" s="8"/>
      <c r="H15" s="8"/>
      <c r="I15" s="8" t="s">
        <v>20</v>
      </c>
      <c r="J15" s="8"/>
    </row>
    <row r="16" spans="1:10">
      <c r="A16" s="9"/>
      <c r="B16" s="10" t="s">
        <v>21</v>
      </c>
      <c r="C16" s="11"/>
      <c r="E16" s="23">
        <v>5</v>
      </c>
      <c r="F16" s="8">
        <v>126</v>
      </c>
      <c r="G16" s="8">
        <v>0.06</v>
      </c>
      <c r="H16" s="13" t="s">
        <v>22</v>
      </c>
      <c r="I16" s="8"/>
      <c r="J16" s="8">
        <v>0</v>
      </c>
    </row>
    <row r="17" spans="1:10">
      <c r="A17" s="9"/>
      <c r="B17" s="10" t="s">
        <v>23</v>
      </c>
      <c r="C17" s="11"/>
      <c r="E17" s="4"/>
      <c r="F17" s="4">
        <f>2+3</f>
        <v>5</v>
      </c>
      <c r="G17" s="24" t="s">
        <v>24</v>
      </c>
      <c r="H17" s="8"/>
      <c r="I17" s="23">
        <v>1</v>
      </c>
      <c r="J17" s="4"/>
    </row>
    <row r="18" spans="1:10" ht="14.25">
      <c r="B18" s="10" t="s">
        <v>25</v>
      </c>
      <c r="C18" s="11"/>
      <c r="E18" s="8">
        <v>0</v>
      </c>
      <c r="F18" s="4"/>
      <c r="G18" s="14">
        <v>10</v>
      </c>
      <c r="H18" s="25" t="s">
        <v>26</v>
      </c>
      <c r="I18" s="25" t="s">
        <v>27</v>
      </c>
      <c r="J18" s="26" t="s">
        <v>28</v>
      </c>
    </row>
    <row r="19" spans="1:10">
      <c r="B19" s="10" t="s">
        <v>29</v>
      </c>
      <c r="C19" s="11"/>
      <c r="E19" s="27" t="s">
        <v>30</v>
      </c>
      <c r="F19" s="4"/>
      <c r="G19" s="8"/>
      <c r="H19" s="13" t="s">
        <v>31</v>
      </c>
      <c r="I19" s="4">
        <v>0</v>
      </c>
      <c r="J19" s="5">
        <v>8</v>
      </c>
    </row>
    <row r="20" spans="1:10">
      <c r="E20" s="8">
        <v>126</v>
      </c>
      <c r="F20" s="21" t="s">
        <v>32</v>
      </c>
      <c r="G20" s="28">
        <v>5</v>
      </c>
      <c r="H20" s="4"/>
      <c r="I20" s="29">
        <v>36884</v>
      </c>
      <c r="J20" s="4"/>
    </row>
    <row r="21" spans="1:10">
      <c r="E21" s="4"/>
      <c r="F21" s="7">
        <v>0.03</v>
      </c>
      <c r="G21" s="4"/>
      <c r="H21" s="30">
        <v>15</v>
      </c>
      <c r="I21" s="8">
        <v>46</v>
      </c>
      <c r="J21" s="31">
        <f>G18</f>
        <v>10</v>
      </c>
    </row>
    <row r="22" spans="1:10">
      <c r="E22" s="4"/>
      <c r="F22" s="13" t="s">
        <v>33</v>
      </c>
      <c r="G22" s="8" t="s">
        <v>34</v>
      </c>
      <c r="H22" s="4"/>
      <c r="I22" s="4"/>
      <c r="J22" s="4">
        <v>75.33</v>
      </c>
    </row>
    <row r="23" spans="1:10">
      <c r="E23" s="6" t="s">
        <v>35</v>
      </c>
      <c r="F23" s="19">
        <v>0.72361111111111109</v>
      </c>
      <c r="G23" s="4"/>
      <c r="H23" s="13" t="s">
        <v>36</v>
      </c>
      <c r="I23" s="8">
        <v>165</v>
      </c>
      <c r="J23" s="4"/>
    </row>
    <row r="24" spans="1:10">
      <c r="F24" s="4"/>
      <c r="I24" s="4"/>
      <c r="J24" s="4"/>
    </row>
    <row r="25" spans="1:10">
      <c r="J25" s="8"/>
    </row>
    <row r="26" spans="1:10">
      <c r="G26" s="4"/>
      <c r="I26" s="4"/>
      <c r="J26" s="4"/>
    </row>
  </sheetData>
  <mergeCells count="2">
    <mergeCell ref="E4:G4"/>
    <mergeCell ref="H4:J4"/>
  </mergeCells>
  <phoneticPr fontId="2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I6"/>
  <sheetViews>
    <sheetView tabSelected="1" workbookViewId="0">
      <selection activeCell="D22" sqref="D22"/>
    </sheetView>
  </sheetViews>
  <sheetFormatPr defaultRowHeight="12.75"/>
  <sheetData>
    <row r="2" spans="2:9" ht="15">
      <c r="B2" s="1" t="s">
        <v>292</v>
      </c>
      <c r="D2" s="181" t="s">
        <v>1</v>
      </c>
      <c r="E2" s="181"/>
      <c r="F2" s="181"/>
      <c r="G2" s="182"/>
      <c r="H2" s="182"/>
      <c r="I2" s="182"/>
    </row>
    <row r="4" spans="2:9" ht="13.5">
      <c r="B4" s="1" t="s">
        <v>293</v>
      </c>
    </row>
    <row r="5" spans="2:9" ht="13.5">
      <c r="B5" s="1" t="s">
        <v>294</v>
      </c>
    </row>
    <row r="6" spans="2:9" ht="13.5">
      <c r="B6" s="1" t="s">
        <v>295</v>
      </c>
    </row>
  </sheetData>
  <mergeCells count="2">
    <mergeCell ref="D2:F2"/>
    <mergeCell ref="G2:I2"/>
  </mergeCells>
  <phoneticPr fontId="2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J7"/>
  <sheetViews>
    <sheetView workbookViewId="0">
      <selection activeCell="H29" sqref="H29"/>
    </sheetView>
  </sheetViews>
  <sheetFormatPr defaultRowHeight="12.75"/>
  <sheetData>
    <row r="2" spans="1:10" ht="15">
      <c r="B2" s="1" t="s">
        <v>37</v>
      </c>
      <c r="E2" s="181" t="s">
        <v>1</v>
      </c>
      <c r="F2" s="181"/>
      <c r="G2" s="181"/>
      <c r="H2" s="182"/>
      <c r="I2" s="182"/>
      <c r="J2" s="182"/>
    </row>
    <row r="4" spans="1:10" ht="13.5">
      <c r="A4" s="32" t="s">
        <v>38</v>
      </c>
      <c r="B4" s="1" t="s">
        <v>39</v>
      </c>
    </row>
    <row r="5" spans="1:10" ht="13.5">
      <c r="A5" s="32" t="s">
        <v>40</v>
      </c>
      <c r="B5" s="1" t="s">
        <v>41</v>
      </c>
    </row>
    <row r="6" spans="1:10" ht="13.5">
      <c r="A6" s="32" t="s">
        <v>42</v>
      </c>
      <c r="B6" s="1" t="s">
        <v>43</v>
      </c>
    </row>
    <row r="7" spans="1:10" ht="13.5">
      <c r="A7" s="32" t="s">
        <v>44</v>
      </c>
      <c r="B7" s="1" t="s">
        <v>45</v>
      </c>
    </row>
  </sheetData>
  <mergeCells count="2">
    <mergeCell ref="E2:G2"/>
    <mergeCell ref="H2:J2"/>
  </mergeCells>
  <phoneticPr fontId="24" type="noConversion"/>
  <pageMargins left="0.75" right="0.75" top="1" bottom="1" header="0.5" footer="0.5"/>
  <headerFooter alignWithMargins="0"/>
  <legacyDrawing r:id="rId1"/>
  <oleObjects>
    <oleObject progId="Paint.Picture" shapeId="1025" r:id="rId2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X36"/>
  <sheetViews>
    <sheetView workbookViewId="0">
      <selection sqref="A1:IV65536"/>
    </sheetView>
  </sheetViews>
  <sheetFormatPr defaultRowHeight="12.75"/>
  <cols>
    <col min="1" max="1" width="5.140625" customWidth="1"/>
    <col min="2" max="2" width="4.42578125" customWidth="1"/>
    <col min="3" max="3" width="11.85546875" customWidth="1"/>
    <col min="4" max="4" width="5.5703125" customWidth="1"/>
    <col min="5" max="5" width="5.42578125" customWidth="1"/>
    <col min="6" max="7" width="7.140625" customWidth="1"/>
    <col min="8" max="9" width="5.7109375" customWidth="1"/>
    <col min="10" max="10" width="4.28515625" customWidth="1"/>
    <col min="13" max="13" width="9.7109375" customWidth="1"/>
    <col min="14" max="14" width="7.85546875" customWidth="1"/>
    <col min="15" max="15" width="7" customWidth="1"/>
    <col min="16" max="16" width="7.5703125" customWidth="1"/>
    <col min="17" max="17" width="6.42578125" customWidth="1"/>
    <col min="18" max="18" width="6.7109375" customWidth="1"/>
  </cols>
  <sheetData>
    <row r="1" spans="2:24" ht="8.25" customHeight="1"/>
    <row r="2" spans="2:24" ht="15">
      <c r="B2" s="1" t="s">
        <v>46</v>
      </c>
      <c r="E2" s="181" t="s">
        <v>1</v>
      </c>
      <c r="F2" s="181"/>
      <c r="G2" s="181"/>
      <c r="H2" s="182"/>
      <c r="I2" s="182"/>
      <c r="J2" s="182"/>
      <c r="K2" s="182"/>
    </row>
    <row r="3" spans="2:24" ht="8.25" customHeight="1"/>
    <row r="4" spans="2:24" ht="13.5">
      <c r="B4" s="1" t="s">
        <v>47</v>
      </c>
      <c r="J4" s="1" t="s">
        <v>48</v>
      </c>
      <c r="L4" s="1" t="s">
        <v>49</v>
      </c>
    </row>
    <row r="5" spans="2:24" ht="13.5">
      <c r="B5" s="1"/>
      <c r="L5" s="33"/>
      <c r="M5" s="1" t="s">
        <v>50</v>
      </c>
    </row>
    <row r="6" spans="2:24" ht="13.5">
      <c r="B6" s="1" t="s">
        <v>51</v>
      </c>
      <c r="J6" s="1"/>
      <c r="L6" s="33"/>
      <c r="M6" s="1" t="s">
        <v>52</v>
      </c>
    </row>
    <row r="7" spans="2:24" ht="13.5">
      <c r="B7" s="1" t="s">
        <v>53</v>
      </c>
      <c r="I7" s="34"/>
      <c r="L7" s="1" t="s">
        <v>54</v>
      </c>
      <c r="M7" s="33"/>
    </row>
    <row r="8" spans="2:24" ht="13.5">
      <c r="B8" s="1" t="s">
        <v>55</v>
      </c>
      <c r="I8" s="34"/>
      <c r="L8" s="33"/>
      <c r="M8" s="1" t="s">
        <v>56</v>
      </c>
    </row>
    <row r="9" spans="2:24" ht="13.5">
      <c r="B9" s="35"/>
      <c r="I9" s="34"/>
      <c r="L9" s="1" t="s">
        <v>57</v>
      </c>
      <c r="M9" s="1"/>
    </row>
    <row r="10" spans="2:24" ht="13.5" thickBot="1">
      <c r="I10" s="34"/>
      <c r="J10" s="35"/>
    </row>
    <row r="11" spans="2:24" ht="23.25" thickTop="1">
      <c r="B11" s="36" t="s">
        <v>58</v>
      </c>
      <c r="C11" s="37" t="s">
        <v>59</v>
      </c>
      <c r="D11" s="37" t="s">
        <v>60</v>
      </c>
      <c r="E11" s="37" t="s">
        <v>61</v>
      </c>
      <c r="F11" s="37" t="s">
        <v>28</v>
      </c>
      <c r="G11" s="38" t="s">
        <v>4</v>
      </c>
      <c r="I11" s="34"/>
      <c r="J11" s="36" t="s">
        <v>58</v>
      </c>
      <c r="K11" s="37" t="s">
        <v>62</v>
      </c>
      <c r="L11" s="37" t="s">
        <v>63</v>
      </c>
      <c r="M11" s="37" t="s">
        <v>64</v>
      </c>
      <c r="N11" s="37" t="s">
        <v>65</v>
      </c>
      <c r="O11" s="37" t="s">
        <v>66</v>
      </c>
      <c r="P11" s="37" t="s">
        <v>67</v>
      </c>
      <c r="Q11" s="37" t="s">
        <v>68</v>
      </c>
      <c r="R11" s="38" t="s">
        <v>69</v>
      </c>
      <c r="V11" s="39"/>
      <c r="W11" s="39"/>
      <c r="X11" s="39"/>
    </row>
    <row r="12" spans="2:24">
      <c r="B12" s="40"/>
      <c r="C12" s="41" t="s">
        <v>70</v>
      </c>
      <c r="D12" s="42" t="s">
        <v>71</v>
      </c>
      <c r="E12" s="43">
        <v>11</v>
      </c>
      <c r="F12" s="43">
        <v>0.69</v>
      </c>
      <c r="G12" s="44"/>
      <c r="I12" s="34"/>
      <c r="J12" s="45"/>
      <c r="K12" s="46" t="s">
        <v>72</v>
      </c>
      <c r="L12" s="46" t="s">
        <v>73</v>
      </c>
      <c r="M12" s="46">
        <v>875</v>
      </c>
      <c r="N12" s="46">
        <v>0.09</v>
      </c>
      <c r="O12" s="47"/>
      <c r="P12" s="47"/>
      <c r="Q12" s="47"/>
      <c r="R12" s="48"/>
      <c r="T12" s="39"/>
      <c r="U12" s="39"/>
      <c r="V12" s="39"/>
      <c r="W12" s="39"/>
      <c r="X12" s="39"/>
    </row>
    <row r="13" spans="2:24">
      <c r="B13" s="40"/>
      <c r="C13" s="41" t="s">
        <v>74</v>
      </c>
      <c r="D13" s="42" t="s">
        <v>71</v>
      </c>
      <c r="E13" s="43">
        <v>18</v>
      </c>
      <c r="F13" s="43">
        <v>0.74</v>
      </c>
      <c r="G13" s="44"/>
      <c r="J13" s="49"/>
      <c r="K13" s="46" t="s">
        <v>75</v>
      </c>
      <c r="L13" s="46" t="s">
        <v>76</v>
      </c>
      <c r="M13" s="46">
        <v>720</v>
      </c>
      <c r="N13" s="46">
        <v>0.05</v>
      </c>
      <c r="O13" s="47"/>
      <c r="P13" s="47"/>
      <c r="Q13" s="47"/>
      <c r="R13" s="48"/>
      <c r="T13" s="39"/>
      <c r="U13" s="39"/>
      <c r="V13" s="39"/>
      <c r="W13" s="39"/>
      <c r="X13" s="39"/>
    </row>
    <row r="14" spans="2:24">
      <c r="B14" s="40"/>
      <c r="C14" s="41" t="s">
        <v>77</v>
      </c>
      <c r="D14" s="42" t="s">
        <v>71</v>
      </c>
      <c r="E14" s="43">
        <v>36</v>
      </c>
      <c r="F14" s="43">
        <v>0.75</v>
      </c>
      <c r="G14" s="44"/>
      <c r="J14" s="49"/>
      <c r="K14" s="46" t="s">
        <v>75</v>
      </c>
      <c r="L14" s="46" t="s">
        <v>78</v>
      </c>
      <c r="M14" s="46">
        <v>986.7</v>
      </c>
      <c r="N14" s="46">
        <v>0.12</v>
      </c>
      <c r="O14" s="47"/>
      <c r="P14" s="47"/>
      <c r="Q14" s="47"/>
      <c r="R14" s="48"/>
      <c r="T14" s="39"/>
      <c r="U14" s="39"/>
      <c r="V14" s="39"/>
      <c r="W14" s="39"/>
      <c r="X14" s="39"/>
    </row>
    <row r="15" spans="2:24">
      <c r="B15" s="40"/>
      <c r="C15" s="41" t="s">
        <v>79</v>
      </c>
      <c r="D15" s="42" t="s">
        <v>71</v>
      </c>
      <c r="E15" s="43">
        <v>25</v>
      </c>
      <c r="F15" s="43">
        <v>0.77</v>
      </c>
      <c r="G15" s="44"/>
      <c r="J15" s="49"/>
      <c r="K15" s="46" t="s">
        <v>80</v>
      </c>
      <c r="L15" s="46" t="s">
        <v>76</v>
      </c>
      <c r="M15" s="46">
        <v>1006</v>
      </c>
      <c r="N15" s="46">
        <v>0.08</v>
      </c>
      <c r="O15" s="47"/>
      <c r="P15" s="47"/>
      <c r="Q15" s="47"/>
      <c r="R15" s="48"/>
      <c r="T15" s="39"/>
      <c r="U15" s="39"/>
      <c r="V15" s="39"/>
      <c r="W15" s="39"/>
      <c r="X15" s="39"/>
    </row>
    <row r="16" spans="2:24">
      <c r="B16" s="40"/>
      <c r="C16" s="41" t="s">
        <v>81</v>
      </c>
      <c r="D16" s="42" t="s">
        <v>71</v>
      </c>
      <c r="E16" s="43">
        <v>4</v>
      </c>
      <c r="F16" s="43">
        <v>0.81</v>
      </c>
      <c r="G16" s="44"/>
      <c r="J16" s="49"/>
      <c r="K16" s="46" t="s">
        <v>80</v>
      </c>
      <c r="L16" s="46" t="s">
        <v>82</v>
      </c>
      <c r="M16" s="46">
        <v>600</v>
      </c>
      <c r="N16" s="46">
        <v>0.05</v>
      </c>
      <c r="O16" s="47"/>
      <c r="P16" s="47"/>
      <c r="Q16" s="47"/>
      <c r="R16" s="48"/>
      <c r="T16" s="39"/>
      <c r="U16" s="39"/>
      <c r="V16" s="39"/>
      <c r="W16" s="39"/>
      <c r="X16" s="39"/>
    </row>
    <row r="17" spans="2:24">
      <c r="B17" s="40"/>
      <c r="C17" s="41" t="s">
        <v>83</v>
      </c>
      <c r="D17" s="42" t="s">
        <v>71</v>
      </c>
      <c r="E17" s="43">
        <v>18</v>
      </c>
      <c r="F17" s="43">
        <v>0.95</v>
      </c>
      <c r="G17" s="44"/>
      <c r="J17" s="49"/>
      <c r="K17" s="46" t="s">
        <v>84</v>
      </c>
      <c r="L17" s="46" t="s">
        <v>85</v>
      </c>
      <c r="M17" s="46">
        <v>1218.75</v>
      </c>
      <c r="N17" s="46">
        <v>0.05</v>
      </c>
      <c r="O17" s="47"/>
      <c r="P17" s="47"/>
      <c r="Q17" s="47"/>
      <c r="R17" s="48"/>
      <c r="T17" s="39"/>
      <c r="U17" s="39"/>
      <c r="V17" s="39"/>
      <c r="W17" s="39"/>
      <c r="X17" s="39"/>
    </row>
    <row r="18" spans="2:24">
      <c r="B18" s="40"/>
      <c r="C18" s="41" t="s">
        <v>86</v>
      </c>
      <c r="D18" s="42" t="s">
        <v>71</v>
      </c>
      <c r="E18" s="43">
        <v>10</v>
      </c>
      <c r="F18" s="43">
        <v>0.98</v>
      </c>
      <c r="G18" s="44"/>
      <c r="J18" s="49"/>
      <c r="K18" s="46" t="s">
        <v>87</v>
      </c>
      <c r="L18" s="46" t="s">
        <v>88</v>
      </c>
      <c r="M18" s="46">
        <v>1240</v>
      </c>
      <c r="N18" s="46">
        <v>0.09</v>
      </c>
      <c r="O18" s="47"/>
      <c r="P18" s="47"/>
      <c r="Q18" s="47"/>
      <c r="R18" s="48"/>
      <c r="T18" s="39"/>
      <c r="U18" s="39"/>
      <c r="V18" s="39"/>
      <c r="W18" s="39"/>
      <c r="X18" s="39"/>
    </row>
    <row r="19" spans="2:24">
      <c r="B19" s="40"/>
      <c r="C19" s="41" t="s">
        <v>89</v>
      </c>
      <c r="D19" s="42" t="s">
        <v>71</v>
      </c>
      <c r="E19" s="43">
        <v>9</v>
      </c>
      <c r="F19" s="43">
        <v>1.1100000000000001</v>
      </c>
      <c r="G19" s="44"/>
      <c r="J19" s="49"/>
      <c r="K19" s="46" t="s">
        <v>87</v>
      </c>
      <c r="L19" s="46" t="s">
        <v>76</v>
      </c>
      <c r="M19" s="46">
        <v>1057.6300000000001</v>
      </c>
      <c r="N19" s="46">
        <v>0.1</v>
      </c>
      <c r="O19" s="47"/>
      <c r="P19" s="47"/>
      <c r="Q19" s="47"/>
      <c r="R19" s="48"/>
      <c r="T19" s="39"/>
      <c r="U19" s="39"/>
      <c r="V19" s="39"/>
      <c r="W19" s="39"/>
      <c r="X19" s="39"/>
    </row>
    <row r="20" spans="2:24">
      <c r="B20" s="40"/>
      <c r="C20" s="41" t="s">
        <v>90</v>
      </c>
      <c r="D20" s="42" t="s">
        <v>71</v>
      </c>
      <c r="E20" s="43">
        <v>12</v>
      </c>
      <c r="F20" s="43">
        <v>1.1599999999999999</v>
      </c>
      <c r="G20" s="44"/>
      <c r="J20" s="49"/>
      <c r="K20" s="46" t="s">
        <v>91</v>
      </c>
      <c r="L20" s="46" t="s">
        <v>92</v>
      </c>
      <c r="M20" s="46">
        <v>1046.4000000000001</v>
      </c>
      <c r="N20" s="46">
        <v>0.1</v>
      </c>
      <c r="O20" s="47"/>
      <c r="P20" s="47"/>
      <c r="Q20" s="47"/>
      <c r="R20" s="48"/>
      <c r="T20" s="39"/>
      <c r="U20" s="39"/>
      <c r="V20" s="39"/>
      <c r="W20" s="39"/>
      <c r="X20" s="39"/>
    </row>
    <row r="21" spans="2:24">
      <c r="B21" s="40"/>
      <c r="C21" s="41" t="s">
        <v>93</v>
      </c>
      <c r="D21" s="42" t="s">
        <v>71</v>
      </c>
      <c r="E21" s="43">
        <v>8</v>
      </c>
      <c r="F21" s="43">
        <v>1.19</v>
      </c>
      <c r="G21" s="44"/>
      <c r="J21" s="49"/>
      <c r="K21" s="46" t="s">
        <v>94</v>
      </c>
      <c r="L21" s="46" t="s">
        <v>95</v>
      </c>
      <c r="M21" s="46">
        <v>1280</v>
      </c>
      <c r="N21" s="46">
        <v>0.05</v>
      </c>
      <c r="O21" s="47"/>
      <c r="P21" s="47"/>
      <c r="Q21" s="47"/>
      <c r="R21" s="48"/>
      <c r="T21" s="39"/>
      <c r="U21" s="39"/>
      <c r="V21" s="39"/>
      <c r="W21" s="39"/>
      <c r="X21" s="39"/>
    </row>
    <row r="22" spans="2:24">
      <c r="B22" s="40"/>
      <c r="C22" s="41" t="s">
        <v>96</v>
      </c>
      <c r="D22" s="42" t="s">
        <v>71</v>
      </c>
      <c r="E22" s="43">
        <v>16</v>
      </c>
      <c r="F22" s="43">
        <v>1.25</v>
      </c>
      <c r="G22" s="44"/>
      <c r="H22" s="50"/>
      <c r="J22" s="49"/>
      <c r="K22" s="46" t="s">
        <v>97</v>
      </c>
      <c r="L22" s="46" t="s">
        <v>98</v>
      </c>
      <c r="M22" s="46">
        <v>687.6</v>
      </c>
      <c r="N22" s="46">
        <v>0.11</v>
      </c>
      <c r="O22" s="47"/>
      <c r="P22" s="47"/>
      <c r="Q22" s="47"/>
      <c r="R22" s="48"/>
      <c r="T22" s="39"/>
      <c r="U22" s="39"/>
      <c r="V22" s="39"/>
      <c r="W22" s="39"/>
      <c r="X22" s="39"/>
    </row>
    <row r="23" spans="2:24">
      <c r="B23" s="40"/>
      <c r="C23" s="41" t="s">
        <v>99</v>
      </c>
      <c r="D23" s="42" t="s">
        <v>71</v>
      </c>
      <c r="E23" s="43">
        <v>12</v>
      </c>
      <c r="F23" s="43">
        <v>1.28</v>
      </c>
      <c r="G23" s="44"/>
      <c r="J23" s="49"/>
      <c r="K23" s="46" t="s">
        <v>97</v>
      </c>
      <c r="L23" s="46" t="s">
        <v>100</v>
      </c>
      <c r="M23" s="46">
        <v>989.65</v>
      </c>
      <c r="N23" s="46">
        <v>0.15</v>
      </c>
      <c r="O23" s="47"/>
      <c r="P23" s="47"/>
      <c r="Q23" s="47"/>
      <c r="R23" s="48"/>
      <c r="T23" s="39"/>
      <c r="U23" s="39"/>
      <c r="V23" s="39"/>
      <c r="W23" s="39"/>
      <c r="X23" s="39"/>
    </row>
    <row r="24" spans="2:24">
      <c r="B24" s="40"/>
      <c r="C24" s="41" t="s">
        <v>101</v>
      </c>
      <c r="D24" s="42" t="s">
        <v>71</v>
      </c>
      <c r="E24" s="43">
        <v>9</v>
      </c>
      <c r="F24" s="43">
        <v>1.36</v>
      </c>
      <c r="G24" s="44"/>
      <c r="J24" s="49"/>
      <c r="K24" s="46" t="s">
        <v>102</v>
      </c>
      <c r="L24" s="46" t="s">
        <v>103</v>
      </c>
      <c r="M24" s="46">
        <v>813</v>
      </c>
      <c r="N24" s="46">
        <v>0.05</v>
      </c>
      <c r="O24" s="47"/>
      <c r="P24" s="47"/>
      <c r="Q24" s="47"/>
      <c r="R24" s="48"/>
      <c r="T24" s="39"/>
      <c r="U24" s="39"/>
      <c r="V24" s="39"/>
      <c r="W24" s="39"/>
      <c r="X24" s="39"/>
    </row>
    <row r="25" spans="2:24">
      <c r="B25" s="40"/>
      <c r="C25" s="41" t="s">
        <v>104</v>
      </c>
      <c r="D25" s="42" t="s">
        <v>71</v>
      </c>
      <c r="E25" s="43">
        <v>21</v>
      </c>
      <c r="F25" s="43">
        <v>1.38</v>
      </c>
      <c r="G25" s="44"/>
      <c r="J25" s="49"/>
      <c r="K25" s="46" t="s">
        <v>102</v>
      </c>
      <c r="L25" s="46" t="s">
        <v>105</v>
      </c>
      <c r="M25" s="46">
        <v>1046.4000000000001</v>
      </c>
      <c r="N25" s="46">
        <v>0.14000000000000001</v>
      </c>
      <c r="O25" s="47"/>
      <c r="P25" s="47"/>
      <c r="Q25" s="47"/>
      <c r="R25" s="48"/>
      <c r="T25" s="39"/>
      <c r="U25" s="39"/>
      <c r="V25" s="39"/>
      <c r="W25" s="39"/>
      <c r="X25" s="39"/>
    </row>
    <row r="26" spans="2:24">
      <c r="B26" s="40"/>
      <c r="C26" s="51" t="s">
        <v>106</v>
      </c>
      <c r="D26" s="52" t="s">
        <v>71</v>
      </c>
      <c r="E26" s="53">
        <v>5</v>
      </c>
      <c r="F26" s="43">
        <v>1.45</v>
      </c>
      <c r="G26" s="44"/>
      <c r="J26" s="49"/>
      <c r="K26" s="46" t="s">
        <v>107</v>
      </c>
      <c r="L26" s="46" t="s">
        <v>108</v>
      </c>
      <c r="M26" s="46">
        <v>1046.4000000000001</v>
      </c>
      <c r="N26" s="46">
        <v>0.14000000000000001</v>
      </c>
      <c r="O26" s="47"/>
      <c r="P26" s="47"/>
      <c r="Q26" s="47"/>
      <c r="R26" s="48"/>
      <c r="T26" s="39"/>
      <c r="U26" s="39"/>
      <c r="V26" s="39"/>
      <c r="W26" s="39"/>
      <c r="X26" s="39"/>
    </row>
    <row r="27" spans="2:24">
      <c r="B27" s="40"/>
      <c r="C27" s="51" t="s">
        <v>109</v>
      </c>
      <c r="D27" s="52" t="s">
        <v>71</v>
      </c>
      <c r="E27" s="53">
        <v>14</v>
      </c>
      <c r="F27" s="43">
        <v>1.55</v>
      </c>
      <c r="G27" s="44"/>
      <c r="J27" s="49"/>
      <c r="K27" s="46" t="s">
        <v>110</v>
      </c>
      <c r="L27" s="46" t="s">
        <v>76</v>
      </c>
      <c r="M27" s="46">
        <v>1360</v>
      </c>
      <c r="N27" s="46">
        <v>0.11</v>
      </c>
      <c r="O27" s="47"/>
      <c r="P27" s="47"/>
      <c r="Q27" s="47"/>
      <c r="R27" s="48"/>
      <c r="T27" s="39"/>
      <c r="U27" s="39"/>
      <c r="V27" s="39"/>
      <c r="W27" s="39"/>
      <c r="X27" s="39"/>
    </row>
    <row r="28" spans="2:24">
      <c r="B28" s="40"/>
      <c r="C28" s="51" t="s">
        <v>111</v>
      </c>
      <c r="D28" s="52" t="s">
        <v>71</v>
      </c>
      <c r="E28" s="53">
        <v>13</v>
      </c>
      <c r="F28" s="43">
        <v>164</v>
      </c>
      <c r="G28" s="44"/>
      <c r="J28" s="49"/>
      <c r="K28" s="46" t="s">
        <v>112</v>
      </c>
      <c r="L28" s="46" t="s">
        <v>113</v>
      </c>
      <c r="M28" s="46">
        <v>770</v>
      </c>
      <c r="N28" s="46">
        <v>0.11</v>
      </c>
      <c r="O28" s="47"/>
      <c r="P28" s="47"/>
      <c r="Q28" s="47"/>
      <c r="R28" s="48"/>
      <c r="T28" s="39"/>
      <c r="U28" s="39"/>
      <c r="V28" s="39"/>
      <c r="W28" s="39"/>
      <c r="X28" s="39"/>
    </row>
    <row r="29" spans="2:24">
      <c r="B29" s="40"/>
      <c r="C29" s="51" t="s">
        <v>114</v>
      </c>
      <c r="D29" s="52" t="s">
        <v>71</v>
      </c>
      <c r="E29" s="53">
        <v>8</v>
      </c>
      <c r="F29" s="43">
        <v>1.73</v>
      </c>
      <c r="G29" s="44"/>
      <c r="J29" s="49"/>
      <c r="K29" s="46" t="s">
        <v>112</v>
      </c>
      <c r="L29" s="46" t="s">
        <v>113</v>
      </c>
      <c r="M29" s="46">
        <v>1365.2</v>
      </c>
      <c r="N29" s="46">
        <v>0.08</v>
      </c>
      <c r="O29" s="47"/>
      <c r="P29" s="47"/>
      <c r="Q29" s="47"/>
      <c r="R29" s="48"/>
      <c r="T29" s="39"/>
      <c r="U29" s="39"/>
      <c r="V29" s="39"/>
      <c r="W29" s="39"/>
      <c r="X29" s="39"/>
    </row>
    <row r="30" spans="2:24">
      <c r="B30" s="40"/>
      <c r="C30" s="51" t="s">
        <v>115</v>
      </c>
      <c r="D30" s="52" t="s">
        <v>71</v>
      </c>
      <c r="E30" s="53">
        <v>11</v>
      </c>
      <c r="F30" s="43">
        <v>1.86</v>
      </c>
      <c r="G30" s="44"/>
      <c r="J30" s="49"/>
      <c r="K30" s="46" t="s">
        <v>116</v>
      </c>
      <c r="L30" s="46" t="s">
        <v>34</v>
      </c>
      <c r="M30" s="46">
        <v>900</v>
      </c>
      <c r="N30" s="46">
        <v>0.05</v>
      </c>
      <c r="O30" s="47"/>
      <c r="P30" s="47"/>
      <c r="Q30" s="47"/>
      <c r="R30" s="48"/>
      <c r="T30" s="39"/>
      <c r="U30" s="39"/>
      <c r="V30" s="39"/>
      <c r="W30" s="39"/>
      <c r="X30" s="39"/>
    </row>
    <row r="31" spans="2:24" ht="13.5" thickBot="1">
      <c r="B31" s="54"/>
      <c r="C31" s="51" t="s">
        <v>117</v>
      </c>
      <c r="D31" s="52" t="s">
        <v>71</v>
      </c>
      <c r="E31" s="53">
        <v>16</v>
      </c>
      <c r="F31" s="43">
        <v>1.99</v>
      </c>
      <c r="G31" s="44"/>
      <c r="J31" s="49"/>
      <c r="K31" s="46" t="s">
        <v>118</v>
      </c>
      <c r="L31" s="46" t="s">
        <v>119</v>
      </c>
      <c r="M31" s="55">
        <v>1535</v>
      </c>
      <c r="N31" s="55">
        <v>7.0000000000000007E-2</v>
      </c>
      <c r="O31" s="56"/>
      <c r="P31" s="56"/>
      <c r="Q31" s="56"/>
      <c r="R31" s="57"/>
      <c r="T31" s="39"/>
      <c r="U31" s="39"/>
      <c r="V31" s="39"/>
      <c r="W31" s="39"/>
      <c r="X31" s="39"/>
    </row>
    <row r="32" spans="2:24" ht="13.5" thickBot="1">
      <c r="B32" s="58"/>
      <c r="C32" s="59"/>
      <c r="D32" s="60"/>
      <c r="E32" s="61"/>
      <c r="F32" s="62" t="s">
        <v>120</v>
      </c>
      <c r="G32" s="63"/>
      <c r="J32" s="64"/>
      <c r="K32" s="65"/>
      <c r="L32" s="66" t="s">
        <v>120</v>
      </c>
      <c r="M32" s="67"/>
      <c r="N32" s="68" t="s">
        <v>121</v>
      </c>
      <c r="O32" s="67"/>
      <c r="P32" s="67"/>
      <c r="Q32" s="67"/>
      <c r="R32" s="69"/>
    </row>
    <row r="33" spans="3:6" ht="13.5" thickTop="1">
      <c r="C33" s="70"/>
      <c r="F33" s="71"/>
    </row>
    <row r="34" spans="3:6">
      <c r="C34" s="70"/>
      <c r="F34" s="71"/>
    </row>
    <row r="35" spans="3:6">
      <c r="C35" s="70"/>
      <c r="F35" s="71"/>
    </row>
    <row r="36" spans="3:6">
      <c r="C36" s="70"/>
      <c r="F36" s="71"/>
    </row>
  </sheetData>
  <mergeCells count="2">
    <mergeCell ref="E2:G2"/>
    <mergeCell ref="H2:K2"/>
  </mergeCells>
  <phoneticPr fontId="2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I29"/>
  <sheetViews>
    <sheetView workbookViewId="0">
      <selection activeCell="G15" sqref="G15"/>
    </sheetView>
  </sheetViews>
  <sheetFormatPr defaultRowHeight="12.75"/>
  <cols>
    <col min="2" max="2" width="14.42578125" customWidth="1"/>
    <col min="3" max="3" width="13.85546875" customWidth="1"/>
    <col min="4" max="4" width="9.7109375" customWidth="1"/>
    <col min="5" max="5" width="13.7109375" customWidth="1"/>
    <col min="6" max="6" width="18.28515625" customWidth="1"/>
    <col min="7" max="7" width="10" customWidth="1"/>
    <col min="8" max="8" width="14" bestFit="1" customWidth="1"/>
  </cols>
  <sheetData>
    <row r="2" spans="2:9" ht="15">
      <c r="B2" s="1" t="s">
        <v>122</v>
      </c>
      <c r="D2" s="181" t="s">
        <v>1</v>
      </c>
      <c r="E2" s="181"/>
      <c r="F2" s="182"/>
      <c r="G2" s="182"/>
    </row>
    <row r="4" spans="2:9" ht="13.5">
      <c r="B4" s="1" t="s">
        <v>123</v>
      </c>
    </row>
    <row r="5" spans="2:9" ht="13.5">
      <c r="B5" s="1" t="s">
        <v>124</v>
      </c>
    </row>
    <row r="6" spans="2:9" ht="13.5">
      <c r="B6" s="1" t="s">
        <v>125</v>
      </c>
    </row>
    <row r="7" spans="2:9" ht="13.5">
      <c r="B7" s="1" t="s">
        <v>126</v>
      </c>
    </row>
    <row r="9" spans="2:9" ht="22.5">
      <c r="B9" s="72" t="s">
        <v>127</v>
      </c>
      <c r="C9" s="73">
        <v>1250</v>
      </c>
      <c r="E9" s="74"/>
      <c r="F9" s="75" t="s">
        <v>128</v>
      </c>
      <c r="G9" s="76">
        <v>0.08</v>
      </c>
      <c r="I9" s="77">
        <v>0.08</v>
      </c>
    </row>
    <row r="10" spans="2:9">
      <c r="E10" s="78" t="s">
        <v>129</v>
      </c>
      <c r="F10" s="79" t="s">
        <v>130</v>
      </c>
      <c r="G10" s="80">
        <v>0.12</v>
      </c>
      <c r="I10" s="77">
        <v>0.12</v>
      </c>
    </row>
    <row r="11" spans="2:9">
      <c r="E11" s="81"/>
      <c r="F11" s="82" t="s">
        <v>131</v>
      </c>
      <c r="G11" s="83">
        <v>0.2</v>
      </c>
      <c r="I11" s="77">
        <v>0.2</v>
      </c>
    </row>
    <row r="12" spans="2:9" ht="13.5" thickBot="1"/>
    <row r="13" spans="2:9" ht="34.5" thickTop="1">
      <c r="B13" s="84" t="s">
        <v>132</v>
      </c>
      <c r="C13" s="85" t="s">
        <v>133</v>
      </c>
      <c r="D13" s="85" t="s">
        <v>134</v>
      </c>
      <c r="E13" s="85" t="s">
        <v>135</v>
      </c>
      <c r="F13" s="86" t="s">
        <v>136</v>
      </c>
      <c r="H13" s="87"/>
    </row>
    <row r="14" spans="2:9">
      <c r="B14" s="88">
        <v>1</v>
      </c>
      <c r="C14" s="89"/>
      <c r="D14" s="89"/>
      <c r="E14" s="89"/>
      <c r="F14" s="90"/>
    </row>
    <row r="15" spans="2:9">
      <c r="B15" s="88">
        <v>2</v>
      </c>
      <c r="C15" s="89"/>
      <c r="D15" s="89"/>
      <c r="E15" s="89"/>
      <c r="F15" s="90"/>
    </row>
    <row r="16" spans="2:9">
      <c r="B16" s="91">
        <v>3</v>
      </c>
      <c r="C16" s="92"/>
      <c r="D16" s="92"/>
      <c r="E16" s="92"/>
      <c r="F16" s="93"/>
    </row>
    <row r="17" spans="2:6">
      <c r="B17" s="91">
        <v>4</v>
      </c>
      <c r="C17" s="92"/>
      <c r="D17" s="92"/>
      <c r="E17" s="92"/>
      <c r="F17" s="93"/>
    </row>
    <row r="18" spans="2:6">
      <c r="B18" s="88">
        <v>5</v>
      </c>
      <c r="C18" s="89"/>
      <c r="D18" s="89"/>
      <c r="E18" s="89"/>
      <c r="F18" s="90"/>
    </row>
    <row r="19" spans="2:6">
      <c r="B19" s="88">
        <v>6</v>
      </c>
      <c r="C19" s="89"/>
      <c r="D19" s="89"/>
      <c r="E19" s="89"/>
      <c r="F19" s="90"/>
    </row>
    <row r="20" spans="2:6">
      <c r="B20" s="88">
        <v>7</v>
      </c>
      <c r="C20" s="89"/>
      <c r="D20" s="89"/>
      <c r="E20" s="89"/>
      <c r="F20" s="90"/>
    </row>
    <row r="21" spans="2:6">
      <c r="B21" s="88">
        <v>8</v>
      </c>
      <c r="C21" s="89"/>
      <c r="D21" s="89"/>
      <c r="E21" s="89"/>
      <c r="F21" s="90"/>
    </row>
    <row r="22" spans="2:6">
      <c r="B22" s="88">
        <v>9</v>
      </c>
      <c r="C22" s="89"/>
      <c r="D22" s="89"/>
      <c r="E22" s="89"/>
      <c r="F22" s="90"/>
    </row>
    <row r="23" spans="2:6">
      <c r="B23" s="88">
        <v>10</v>
      </c>
      <c r="C23" s="89"/>
      <c r="D23" s="89"/>
      <c r="E23" s="89"/>
      <c r="F23" s="90"/>
    </row>
    <row r="24" spans="2:6">
      <c r="B24" s="91">
        <v>11</v>
      </c>
      <c r="C24" s="92"/>
      <c r="D24" s="92"/>
      <c r="E24" s="92"/>
      <c r="F24" s="93"/>
    </row>
    <row r="25" spans="2:6">
      <c r="B25" s="91">
        <v>12</v>
      </c>
      <c r="C25" s="92"/>
      <c r="D25" s="92"/>
      <c r="E25" s="92"/>
      <c r="F25" s="93"/>
    </row>
    <row r="26" spans="2:6">
      <c r="B26" s="91">
        <v>13</v>
      </c>
      <c r="C26" s="92"/>
      <c r="D26" s="92"/>
      <c r="E26" s="92"/>
      <c r="F26" s="93"/>
    </row>
    <row r="27" spans="2:6">
      <c r="B27" s="91">
        <v>14</v>
      </c>
      <c r="C27" s="92"/>
      <c r="D27" s="92"/>
      <c r="E27" s="92"/>
      <c r="F27" s="93"/>
    </row>
    <row r="28" spans="2:6" ht="13.5" thickBot="1">
      <c r="B28" s="94">
        <v>15</v>
      </c>
      <c r="C28" s="95"/>
      <c r="D28" s="95"/>
      <c r="E28" s="95"/>
      <c r="F28" s="96"/>
    </row>
    <row r="29" spans="2:6" ht="13.5" thickTop="1"/>
  </sheetData>
  <mergeCells count="2">
    <mergeCell ref="D2:E2"/>
    <mergeCell ref="F2:G2"/>
  </mergeCells>
  <phoneticPr fontId="2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J36"/>
  <sheetViews>
    <sheetView workbookViewId="0">
      <selection activeCell="F15" sqref="F15"/>
    </sheetView>
  </sheetViews>
  <sheetFormatPr defaultRowHeight="12.75"/>
  <cols>
    <col min="2" max="2" width="10.42578125" customWidth="1"/>
  </cols>
  <sheetData>
    <row r="2" spans="2:10" ht="15">
      <c r="B2" s="1" t="s">
        <v>137</v>
      </c>
      <c r="E2" s="181" t="s">
        <v>1</v>
      </c>
      <c r="F2" s="181"/>
      <c r="G2" s="181"/>
      <c r="H2" s="182"/>
      <c r="I2" s="182"/>
      <c r="J2" s="182"/>
    </row>
    <row r="4" spans="2:10" ht="13.5">
      <c r="B4" s="1" t="s">
        <v>138</v>
      </c>
    </row>
    <row r="5" spans="2:10" ht="13.5">
      <c r="B5" s="1" t="s">
        <v>139</v>
      </c>
    </row>
    <row r="6" spans="2:10" ht="13.5">
      <c r="B6" s="1" t="s">
        <v>140</v>
      </c>
    </row>
    <row r="7" spans="2:10" ht="13.5">
      <c r="B7" s="1" t="s">
        <v>141</v>
      </c>
    </row>
    <row r="8" spans="2:10" ht="13.5">
      <c r="B8" s="1" t="s">
        <v>142</v>
      </c>
    </row>
    <row r="9" spans="2:10" ht="13.5">
      <c r="B9" s="1" t="s">
        <v>143</v>
      </c>
    </row>
    <row r="10" spans="2:10" ht="13.5">
      <c r="B10" s="1" t="s">
        <v>144</v>
      </c>
    </row>
    <row r="11" spans="2:10" ht="13.5">
      <c r="B11" s="1" t="s">
        <v>145</v>
      </c>
    </row>
    <row r="12" spans="2:10" ht="13.5" thickBot="1"/>
    <row r="13" spans="2:10" ht="12" customHeight="1" thickTop="1">
      <c r="B13" s="97" t="s">
        <v>146</v>
      </c>
      <c r="C13" s="183" t="s">
        <v>61</v>
      </c>
      <c r="D13" s="184"/>
      <c r="E13" s="185"/>
      <c r="F13" s="186" t="s">
        <v>4</v>
      </c>
      <c r="G13" s="187"/>
      <c r="H13" s="187"/>
      <c r="I13" s="187"/>
      <c r="J13" s="188"/>
    </row>
    <row r="14" spans="2:10" ht="13.5" thickBot="1">
      <c r="B14" s="101" t="s">
        <v>147</v>
      </c>
      <c r="C14" s="102" t="s">
        <v>148</v>
      </c>
      <c r="D14" s="103" t="s">
        <v>149</v>
      </c>
      <c r="E14" s="104" t="s">
        <v>150</v>
      </c>
      <c r="F14" s="105" t="s">
        <v>148</v>
      </c>
      <c r="G14" s="103" t="s">
        <v>149</v>
      </c>
      <c r="H14" s="104" t="s">
        <v>150</v>
      </c>
      <c r="I14" s="106" t="s">
        <v>151</v>
      </c>
      <c r="J14" s="107" t="s">
        <v>152</v>
      </c>
    </row>
    <row r="15" spans="2:10" ht="13.5" thickTop="1">
      <c r="B15" s="108" t="s">
        <v>153</v>
      </c>
      <c r="C15" s="109">
        <v>6</v>
      </c>
      <c r="D15" s="110">
        <v>5</v>
      </c>
      <c r="E15" s="111">
        <v>3</v>
      </c>
      <c r="F15" s="112"/>
      <c r="G15" s="113"/>
      <c r="H15" s="114"/>
      <c r="I15" s="115"/>
      <c r="J15" s="115"/>
    </row>
    <row r="16" spans="2:10">
      <c r="B16" s="116" t="s">
        <v>154</v>
      </c>
      <c r="C16" s="117">
        <v>2</v>
      </c>
      <c r="D16" s="118">
        <v>3</v>
      </c>
      <c r="E16" s="119">
        <v>2</v>
      </c>
      <c r="F16" s="120"/>
      <c r="G16" s="121"/>
      <c r="H16" s="122"/>
      <c r="I16" s="123"/>
      <c r="J16" s="123"/>
    </row>
    <row r="17" spans="2:10">
      <c r="B17" s="116" t="s">
        <v>155</v>
      </c>
      <c r="C17" s="117">
        <v>8</v>
      </c>
      <c r="D17" s="118">
        <v>3</v>
      </c>
      <c r="E17" s="119">
        <v>6</v>
      </c>
      <c r="F17" s="120"/>
      <c r="G17" s="124"/>
      <c r="H17" s="122"/>
      <c r="I17" s="123"/>
      <c r="J17" s="123"/>
    </row>
    <row r="18" spans="2:10">
      <c r="B18" s="116" t="s">
        <v>156</v>
      </c>
      <c r="C18" s="117">
        <v>6</v>
      </c>
      <c r="D18" s="118">
        <v>5</v>
      </c>
      <c r="E18" s="119">
        <v>4</v>
      </c>
      <c r="F18" s="120"/>
      <c r="G18" s="121"/>
      <c r="H18" s="122"/>
      <c r="I18" s="123"/>
      <c r="J18" s="123"/>
    </row>
    <row r="19" spans="2:10">
      <c r="B19" s="116" t="s">
        <v>157</v>
      </c>
      <c r="C19" s="117">
        <v>4</v>
      </c>
      <c r="D19" s="118">
        <v>4</v>
      </c>
      <c r="E19" s="119">
        <v>5</v>
      </c>
      <c r="F19" s="120"/>
      <c r="G19" s="121"/>
      <c r="H19" s="122"/>
      <c r="I19" s="123"/>
      <c r="J19" s="123"/>
    </row>
    <row r="20" spans="2:10">
      <c r="B20" s="116" t="s">
        <v>158</v>
      </c>
      <c r="C20" s="117">
        <v>2</v>
      </c>
      <c r="D20" s="118">
        <v>2</v>
      </c>
      <c r="E20" s="119">
        <v>1</v>
      </c>
      <c r="F20" s="120"/>
      <c r="G20" s="121"/>
      <c r="H20" s="122"/>
      <c r="I20" s="123"/>
      <c r="J20" s="123"/>
    </row>
    <row r="21" spans="2:10">
      <c r="B21" s="116" t="s">
        <v>159</v>
      </c>
      <c r="C21" s="117">
        <v>7</v>
      </c>
      <c r="D21" s="118">
        <v>8</v>
      </c>
      <c r="E21" s="119">
        <v>3</v>
      </c>
      <c r="F21" s="120"/>
      <c r="G21" s="121"/>
      <c r="H21" s="122"/>
      <c r="I21" s="123"/>
      <c r="J21" s="123"/>
    </row>
    <row r="22" spans="2:10">
      <c r="B22" s="116" t="s">
        <v>160</v>
      </c>
      <c r="C22" s="117">
        <v>6</v>
      </c>
      <c r="D22" s="118">
        <v>6</v>
      </c>
      <c r="E22" s="119">
        <v>5</v>
      </c>
      <c r="F22" s="120"/>
      <c r="G22" s="121"/>
      <c r="H22" s="122"/>
      <c r="I22" s="123"/>
      <c r="J22" s="123"/>
    </row>
    <row r="23" spans="2:10">
      <c r="B23" s="116" t="s">
        <v>161</v>
      </c>
      <c r="C23" s="117">
        <v>3</v>
      </c>
      <c r="D23" s="118">
        <v>4</v>
      </c>
      <c r="E23" s="119">
        <v>6</v>
      </c>
      <c r="F23" s="120"/>
      <c r="G23" s="121"/>
      <c r="H23" s="122"/>
      <c r="I23" s="123"/>
      <c r="J23" s="123"/>
    </row>
    <row r="24" spans="2:10">
      <c r="B24" s="116" t="s">
        <v>162</v>
      </c>
      <c r="C24" s="117">
        <v>5</v>
      </c>
      <c r="D24" s="118">
        <v>4</v>
      </c>
      <c r="E24" s="119">
        <v>6</v>
      </c>
      <c r="F24" s="120"/>
      <c r="G24" s="121"/>
      <c r="H24" s="122"/>
      <c r="I24" s="123"/>
      <c r="J24" s="123"/>
    </row>
    <row r="25" spans="2:10">
      <c r="B25" s="116" t="s">
        <v>163</v>
      </c>
      <c r="C25" s="117">
        <v>5</v>
      </c>
      <c r="D25" s="118">
        <v>7</v>
      </c>
      <c r="E25" s="119">
        <v>4</v>
      </c>
      <c r="F25" s="120"/>
      <c r="G25" s="121"/>
      <c r="H25" s="122"/>
      <c r="I25" s="123"/>
      <c r="J25" s="123"/>
    </row>
    <row r="26" spans="2:10">
      <c r="B26" s="116" t="s">
        <v>164</v>
      </c>
      <c r="C26" s="117">
        <v>4</v>
      </c>
      <c r="D26" s="118">
        <v>3</v>
      </c>
      <c r="E26" s="119">
        <v>8</v>
      </c>
      <c r="F26" s="120"/>
      <c r="G26" s="121"/>
      <c r="H26" s="122"/>
      <c r="I26" s="123"/>
      <c r="J26" s="123"/>
    </row>
    <row r="27" spans="2:10">
      <c r="B27" s="116" t="s">
        <v>165</v>
      </c>
      <c r="C27" s="117">
        <v>6</v>
      </c>
      <c r="D27" s="118">
        <v>2</v>
      </c>
      <c r="E27" s="119">
        <v>4</v>
      </c>
      <c r="F27" s="120"/>
      <c r="G27" s="121"/>
      <c r="H27" s="122"/>
      <c r="I27" s="123"/>
      <c r="J27" s="123"/>
    </row>
    <row r="28" spans="2:10">
      <c r="B28" s="116" t="s">
        <v>166</v>
      </c>
      <c r="C28" s="117">
        <v>5</v>
      </c>
      <c r="D28" s="118">
        <v>5</v>
      </c>
      <c r="E28" s="119">
        <v>6</v>
      </c>
      <c r="F28" s="120"/>
      <c r="G28" s="121"/>
      <c r="H28" s="122"/>
      <c r="I28" s="123"/>
      <c r="J28" s="123"/>
    </row>
    <row r="29" spans="2:10">
      <c r="B29" s="116" t="s">
        <v>167</v>
      </c>
      <c r="C29" s="117">
        <v>5</v>
      </c>
      <c r="D29" s="118">
        <v>2</v>
      </c>
      <c r="E29" s="119">
        <v>6</v>
      </c>
      <c r="F29" s="120"/>
      <c r="G29" s="121"/>
      <c r="H29" s="122"/>
      <c r="I29" s="123"/>
      <c r="J29" s="123"/>
    </row>
    <row r="30" spans="2:10">
      <c r="B30" s="116" t="s">
        <v>168</v>
      </c>
      <c r="C30" s="117">
        <v>7</v>
      </c>
      <c r="D30" s="118">
        <v>2</v>
      </c>
      <c r="E30" s="119">
        <v>3</v>
      </c>
      <c r="F30" s="120"/>
      <c r="G30" s="121"/>
      <c r="H30" s="122"/>
      <c r="I30" s="123"/>
      <c r="J30" s="123"/>
    </row>
    <row r="31" spans="2:10">
      <c r="B31" s="116" t="s">
        <v>169</v>
      </c>
      <c r="C31" s="117">
        <v>3</v>
      </c>
      <c r="D31" s="118">
        <v>3</v>
      </c>
      <c r="E31" s="119">
        <v>4</v>
      </c>
      <c r="F31" s="120"/>
      <c r="G31" s="121"/>
      <c r="H31" s="122"/>
      <c r="I31" s="123"/>
      <c r="J31" s="123"/>
    </row>
    <row r="32" spans="2:10">
      <c r="B32" s="116" t="s">
        <v>170</v>
      </c>
      <c r="C32" s="117">
        <v>3</v>
      </c>
      <c r="D32" s="118">
        <v>4</v>
      </c>
      <c r="E32" s="119">
        <v>5</v>
      </c>
      <c r="F32" s="120"/>
      <c r="G32" s="121"/>
      <c r="H32" s="122"/>
      <c r="I32" s="123"/>
      <c r="J32" s="123"/>
    </row>
    <row r="33" spans="2:10">
      <c r="B33" s="116" t="s">
        <v>171</v>
      </c>
      <c r="C33" s="117">
        <v>2</v>
      </c>
      <c r="D33" s="118">
        <v>6</v>
      </c>
      <c r="E33" s="119">
        <v>2</v>
      </c>
      <c r="F33" s="120"/>
      <c r="G33" s="121"/>
      <c r="H33" s="122"/>
      <c r="I33" s="123"/>
      <c r="J33" s="123"/>
    </row>
    <row r="34" spans="2:10" ht="13.5" thickBot="1">
      <c r="B34" s="125" t="s">
        <v>172</v>
      </c>
      <c r="C34" s="126">
        <v>2</v>
      </c>
      <c r="D34" s="127">
        <v>1</v>
      </c>
      <c r="E34" s="128">
        <v>3</v>
      </c>
      <c r="F34" s="129"/>
      <c r="G34" s="130"/>
      <c r="H34" s="131"/>
      <c r="I34" s="132"/>
      <c r="J34" s="132"/>
    </row>
    <row r="35" spans="2:10" ht="14.25" thickTop="1" thickBot="1">
      <c r="B35" s="133" t="s">
        <v>28</v>
      </c>
      <c r="C35" s="134">
        <v>215</v>
      </c>
      <c r="D35" s="133" t="s">
        <v>173</v>
      </c>
      <c r="E35" s="134">
        <v>4.25</v>
      </c>
      <c r="F35" s="135"/>
      <c r="G35" s="136"/>
      <c r="H35" s="137"/>
      <c r="I35" s="138"/>
      <c r="J35" s="138"/>
    </row>
    <row r="36" spans="2:10" ht="13.5" thickTop="1"/>
  </sheetData>
  <mergeCells count="4">
    <mergeCell ref="E2:G2"/>
    <mergeCell ref="H2:J2"/>
    <mergeCell ref="C13:E13"/>
    <mergeCell ref="F13:J13"/>
  </mergeCells>
  <phoneticPr fontId="2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I33"/>
  <sheetViews>
    <sheetView workbookViewId="0">
      <selection activeCell="F10" sqref="F10"/>
    </sheetView>
  </sheetViews>
  <sheetFormatPr defaultRowHeight="12.75"/>
  <cols>
    <col min="2" max="2" width="5.140625" customWidth="1"/>
    <col min="5" max="5" width="12" customWidth="1"/>
    <col min="6" max="6" width="14" customWidth="1"/>
    <col min="8" max="8" width="16.42578125" customWidth="1"/>
  </cols>
  <sheetData>
    <row r="2" spans="2:9" ht="15">
      <c r="B2" s="1" t="s">
        <v>174</v>
      </c>
      <c r="E2" s="181" t="s">
        <v>1</v>
      </c>
      <c r="F2" s="181"/>
      <c r="G2" s="182"/>
      <c r="H2" s="182"/>
      <c r="I2" s="182"/>
    </row>
    <row r="4" spans="2:9" ht="13.5">
      <c r="B4" s="1" t="s">
        <v>175</v>
      </c>
    </row>
    <row r="5" spans="2:9" ht="13.5">
      <c r="B5" s="1" t="s">
        <v>176</v>
      </c>
    </row>
    <row r="6" spans="2:9" ht="13.5">
      <c r="B6" s="1" t="s">
        <v>177</v>
      </c>
    </row>
    <row r="7" spans="2:9" ht="13.5">
      <c r="B7" s="1" t="s">
        <v>178</v>
      </c>
    </row>
    <row r="8" spans="2:9" ht="13.5" thickBot="1"/>
    <row r="9" spans="2:9" ht="26.25" customHeight="1" thickTop="1" thickBot="1">
      <c r="B9" s="84" t="s">
        <v>179</v>
      </c>
      <c r="C9" s="85" t="s">
        <v>62</v>
      </c>
      <c r="D9" s="85" t="s">
        <v>180</v>
      </c>
      <c r="E9" s="85" t="s">
        <v>181</v>
      </c>
      <c r="F9" s="86" t="s">
        <v>182</v>
      </c>
      <c r="H9" s="189" t="s">
        <v>183</v>
      </c>
      <c r="I9" s="190"/>
    </row>
    <row r="10" spans="2:9" ht="13.5" customHeight="1" thickTop="1">
      <c r="B10" s="139">
        <v>1</v>
      </c>
      <c r="C10" s="47" t="s">
        <v>184</v>
      </c>
      <c r="D10" s="47">
        <v>120</v>
      </c>
      <c r="E10" s="47">
        <v>100</v>
      </c>
      <c r="F10" s="48"/>
      <c r="H10" s="140" t="s">
        <v>185</v>
      </c>
      <c r="I10" s="141"/>
    </row>
    <row r="11" spans="2:9" ht="12.75" customHeight="1">
      <c r="B11" s="139">
        <v>2</v>
      </c>
      <c r="C11" s="47" t="s">
        <v>186</v>
      </c>
      <c r="D11" s="47">
        <v>150</v>
      </c>
      <c r="E11" s="47">
        <v>50</v>
      </c>
      <c r="F11" s="48"/>
      <c r="H11" s="142" t="s">
        <v>187</v>
      </c>
      <c r="I11" s="48"/>
    </row>
    <row r="12" spans="2:9">
      <c r="B12" s="139">
        <v>3</v>
      </c>
      <c r="C12" s="47" t="s">
        <v>188</v>
      </c>
      <c r="D12" s="47">
        <v>100</v>
      </c>
      <c r="E12" s="47">
        <v>50</v>
      </c>
      <c r="F12" s="48"/>
      <c r="H12" s="142" t="s">
        <v>189</v>
      </c>
      <c r="I12" s="48"/>
    </row>
    <row r="13" spans="2:9" ht="13.5" thickBot="1">
      <c r="B13" s="139">
        <v>4</v>
      </c>
      <c r="C13" s="47" t="s">
        <v>190</v>
      </c>
      <c r="D13" s="47">
        <v>200</v>
      </c>
      <c r="E13" s="47">
        <v>100</v>
      </c>
      <c r="F13" s="48"/>
      <c r="H13" s="143" t="s">
        <v>191</v>
      </c>
      <c r="I13" s="144"/>
    </row>
    <row r="14" spans="2:9" ht="14.25" thickTop="1" thickBot="1">
      <c r="B14" s="139">
        <v>5</v>
      </c>
      <c r="C14" s="47" t="s">
        <v>192</v>
      </c>
      <c r="D14" s="47">
        <v>100</v>
      </c>
      <c r="E14" s="47">
        <v>50</v>
      </c>
      <c r="F14" s="48"/>
    </row>
    <row r="15" spans="2:9" ht="14.25" thickTop="1" thickBot="1">
      <c r="B15" s="139">
        <v>6</v>
      </c>
      <c r="C15" s="47" t="s">
        <v>193</v>
      </c>
      <c r="D15" s="47">
        <v>165</v>
      </c>
      <c r="E15" s="47">
        <v>100</v>
      </c>
      <c r="F15" s="48"/>
      <c r="H15" s="189" t="s">
        <v>194</v>
      </c>
      <c r="I15" s="190"/>
    </row>
    <row r="16" spans="2:9" ht="13.5" thickTop="1">
      <c r="B16" s="139">
        <v>7</v>
      </c>
      <c r="C16" s="47" t="s">
        <v>195</v>
      </c>
      <c r="D16" s="47">
        <v>220</v>
      </c>
      <c r="E16" s="47">
        <v>50</v>
      </c>
      <c r="F16" s="48"/>
      <c r="H16" s="140" t="s">
        <v>196</v>
      </c>
      <c r="I16" s="141"/>
    </row>
    <row r="17" spans="2:9" ht="13.5" thickBot="1">
      <c r="B17" s="139">
        <v>8</v>
      </c>
      <c r="C17" s="47" t="s">
        <v>197</v>
      </c>
      <c r="D17" s="47">
        <v>100</v>
      </c>
      <c r="E17" s="47"/>
      <c r="F17" s="48"/>
      <c r="H17" s="143" t="s">
        <v>198</v>
      </c>
      <c r="I17" s="144"/>
    </row>
    <row r="18" spans="2:9" ht="13.5" thickTop="1">
      <c r="B18" s="139">
        <v>9</v>
      </c>
      <c r="C18" s="47" t="s">
        <v>199</v>
      </c>
      <c r="D18" s="47">
        <v>150</v>
      </c>
      <c r="E18" s="47">
        <v>150</v>
      </c>
      <c r="F18" s="48"/>
    </row>
    <row r="19" spans="2:9">
      <c r="B19" s="139">
        <v>10</v>
      </c>
      <c r="C19" s="47" t="s">
        <v>200</v>
      </c>
      <c r="D19" s="47">
        <v>100</v>
      </c>
      <c r="E19" s="47">
        <v>50</v>
      </c>
      <c r="F19" s="48"/>
    </row>
    <row r="20" spans="2:9">
      <c r="B20" s="139">
        <v>11</v>
      </c>
      <c r="C20" s="47" t="s">
        <v>201</v>
      </c>
      <c r="D20" s="47">
        <v>180</v>
      </c>
      <c r="E20" s="47"/>
      <c r="F20" s="48"/>
    </row>
    <row r="21" spans="2:9">
      <c r="B21" s="139">
        <v>12</v>
      </c>
      <c r="C21" s="47" t="s">
        <v>202</v>
      </c>
      <c r="D21" s="47">
        <v>130</v>
      </c>
      <c r="E21" s="47">
        <v>130</v>
      </c>
      <c r="F21" s="48"/>
    </row>
    <row r="22" spans="2:9">
      <c r="B22" s="139">
        <v>13</v>
      </c>
      <c r="C22" s="47" t="s">
        <v>203</v>
      </c>
      <c r="D22" s="47">
        <v>50</v>
      </c>
      <c r="E22" s="47"/>
      <c r="F22" s="48"/>
    </row>
    <row r="23" spans="2:9">
      <c r="B23" s="139">
        <v>14</v>
      </c>
      <c r="C23" s="47" t="s">
        <v>204</v>
      </c>
      <c r="D23" s="47">
        <v>100</v>
      </c>
      <c r="E23" s="47">
        <v>50</v>
      </c>
      <c r="F23" s="48"/>
    </row>
    <row r="24" spans="2:9">
      <c r="B24" s="139">
        <v>15</v>
      </c>
      <c r="C24" s="47" t="s">
        <v>205</v>
      </c>
      <c r="D24" s="47">
        <v>150</v>
      </c>
      <c r="E24" s="47">
        <v>100</v>
      </c>
      <c r="F24" s="48"/>
    </row>
    <row r="25" spans="2:9">
      <c r="B25" s="139">
        <v>16</v>
      </c>
      <c r="C25" s="47" t="s">
        <v>206</v>
      </c>
      <c r="D25" s="47">
        <v>200</v>
      </c>
      <c r="E25" s="47">
        <v>100</v>
      </c>
      <c r="F25" s="48"/>
    </row>
    <row r="26" spans="2:9">
      <c r="B26" s="139">
        <v>17</v>
      </c>
      <c r="C26" s="47" t="s">
        <v>207</v>
      </c>
      <c r="D26" s="47">
        <v>160</v>
      </c>
      <c r="E26" s="47">
        <v>150</v>
      </c>
      <c r="F26" s="48"/>
    </row>
    <row r="27" spans="2:9">
      <c r="B27" s="139">
        <v>18</v>
      </c>
      <c r="C27" s="47" t="s">
        <v>208</v>
      </c>
      <c r="D27" s="47">
        <v>100</v>
      </c>
      <c r="E27" s="47"/>
      <c r="F27" s="48"/>
    </row>
    <row r="28" spans="2:9">
      <c r="B28" s="139">
        <v>19</v>
      </c>
      <c r="C28" s="47" t="s">
        <v>209</v>
      </c>
      <c r="D28" s="47">
        <v>50</v>
      </c>
      <c r="E28" s="47">
        <v>50</v>
      </c>
      <c r="F28" s="48"/>
    </row>
    <row r="29" spans="2:9">
      <c r="B29" s="139">
        <v>20</v>
      </c>
      <c r="C29" s="47" t="s">
        <v>210</v>
      </c>
      <c r="D29" s="47">
        <v>120</v>
      </c>
      <c r="E29" s="47">
        <v>120</v>
      </c>
      <c r="F29" s="48"/>
    </row>
    <row r="30" spans="2:9">
      <c r="B30" s="139">
        <v>21</v>
      </c>
      <c r="C30" s="47" t="s">
        <v>211</v>
      </c>
      <c r="D30" s="47">
        <v>100</v>
      </c>
      <c r="E30" s="47">
        <v>100</v>
      </c>
      <c r="F30" s="48"/>
    </row>
    <row r="31" spans="2:9">
      <c r="B31" s="139">
        <v>22</v>
      </c>
      <c r="C31" s="47" t="s">
        <v>212</v>
      </c>
      <c r="D31" s="47">
        <v>210</v>
      </c>
      <c r="E31" s="47">
        <v>50</v>
      </c>
      <c r="F31" s="48"/>
    </row>
    <row r="32" spans="2:9" ht="13.5" thickBot="1">
      <c r="B32" s="145">
        <v>23</v>
      </c>
      <c r="C32" s="146" t="s">
        <v>213</v>
      </c>
      <c r="D32" s="146">
        <v>150</v>
      </c>
      <c r="E32" s="146">
        <v>150</v>
      </c>
      <c r="F32" s="144"/>
    </row>
    <row r="33" ht="13.5" thickTop="1"/>
  </sheetData>
  <mergeCells count="4">
    <mergeCell ref="E2:F2"/>
    <mergeCell ref="G2:I2"/>
    <mergeCell ref="H9:I9"/>
    <mergeCell ref="H15:I15"/>
  </mergeCells>
  <phoneticPr fontId="2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K30"/>
  <sheetViews>
    <sheetView workbookViewId="0">
      <selection sqref="A1:IV65536"/>
    </sheetView>
  </sheetViews>
  <sheetFormatPr defaultRowHeight="12.75"/>
  <cols>
    <col min="3" max="6" width="9.28515625" bestFit="1" customWidth="1"/>
  </cols>
  <sheetData>
    <row r="2" spans="2:11" ht="15">
      <c r="B2" s="1" t="s">
        <v>214</v>
      </c>
      <c r="D2" s="181" t="s">
        <v>1</v>
      </c>
      <c r="E2" s="181"/>
      <c r="F2" s="181"/>
      <c r="G2" s="182"/>
      <c r="H2" s="182"/>
      <c r="I2" s="182"/>
    </row>
    <row r="4" spans="2:11" ht="13.5">
      <c r="B4" s="1" t="s">
        <v>215</v>
      </c>
    </row>
    <row r="5" spans="2:11" ht="13.5">
      <c r="B5" s="1" t="s">
        <v>216</v>
      </c>
    </row>
    <row r="6" spans="2:11" ht="13.5">
      <c r="B6" s="1" t="s">
        <v>217</v>
      </c>
    </row>
    <row r="7" spans="2:11" ht="13.5">
      <c r="B7" s="1" t="s">
        <v>218</v>
      </c>
    </row>
    <row r="8" spans="2:11" ht="13.5">
      <c r="B8" s="1" t="s">
        <v>219</v>
      </c>
    </row>
    <row r="9" spans="2:11" ht="13.5">
      <c r="B9" s="1" t="s">
        <v>220</v>
      </c>
    </row>
    <row r="10" spans="2:11" ht="13.5">
      <c r="B10" s="1" t="s">
        <v>221</v>
      </c>
    </row>
    <row r="11" spans="2:11" ht="13.5" thickBot="1"/>
    <row r="12" spans="2:11" ht="14.25" thickTop="1" thickBot="1">
      <c r="B12" s="147" t="s">
        <v>222</v>
      </c>
      <c r="C12" s="183" t="s">
        <v>61</v>
      </c>
      <c r="D12" s="185"/>
      <c r="E12" s="191" t="s">
        <v>4</v>
      </c>
      <c r="F12" s="184"/>
      <c r="G12" s="148" t="s">
        <v>120</v>
      </c>
    </row>
    <row r="13" spans="2:11" ht="13.5" thickTop="1">
      <c r="B13" s="149" t="s">
        <v>223</v>
      </c>
      <c r="C13" s="150">
        <v>100</v>
      </c>
      <c r="D13" s="151">
        <v>200</v>
      </c>
      <c r="E13" s="152">
        <v>100</v>
      </c>
      <c r="F13" s="153">
        <v>200</v>
      </c>
      <c r="G13" s="154"/>
      <c r="I13" s="98" t="s">
        <v>224</v>
      </c>
      <c r="J13" s="99" t="s">
        <v>225</v>
      </c>
      <c r="K13" s="100" t="s">
        <v>226</v>
      </c>
    </row>
    <row r="14" spans="2:11">
      <c r="B14" s="155">
        <v>1</v>
      </c>
      <c r="C14" s="117">
        <v>3</v>
      </c>
      <c r="D14" s="119">
        <v>5</v>
      </c>
      <c r="E14" s="156"/>
      <c r="F14" s="47"/>
      <c r="G14" s="48"/>
      <c r="I14" s="157">
        <v>1</v>
      </c>
      <c r="J14" s="118"/>
      <c r="K14" s="119"/>
    </row>
    <row r="15" spans="2:11">
      <c r="B15" s="155">
        <v>3</v>
      </c>
      <c r="C15" s="117">
        <v>6</v>
      </c>
      <c r="D15" s="119">
        <v>6</v>
      </c>
      <c r="E15" s="156"/>
      <c r="F15" s="47"/>
      <c r="G15" s="48"/>
      <c r="I15" s="157">
        <v>2</v>
      </c>
      <c r="J15" s="118"/>
      <c r="K15" s="119"/>
    </row>
    <row r="16" spans="2:11" ht="13.5" thickBot="1">
      <c r="B16" s="155">
        <v>2</v>
      </c>
      <c r="C16" s="117">
        <v>2</v>
      </c>
      <c r="D16" s="119">
        <v>4</v>
      </c>
      <c r="E16" s="156"/>
      <c r="F16" s="47"/>
      <c r="G16" s="48"/>
      <c r="I16" s="106">
        <v>3</v>
      </c>
      <c r="J16" s="127"/>
      <c r="K16" s="128"/>
    </row>
    <row r="17" spans="2:7" ht="13.5" thickTop="1">
      <c r="B17" s="155">
        <v>3</v>
      </c>
      <c r="C17" s="117">
        <v>5</v>
      </c>
      <c r="D17" s="119">
        <v>8</v>
      </c>
      <c r="E17" s="156"/>
      <c r="F17" s="47"/>
      <c r="G17" s="48"/>
    </row>
    <row r="18" spans="2:7">
      <c r="B18" s="155">
        <v>1</v>
      </c>
      <c r="C18" s="117">
        <v>9</v>
      </c>
      <c r="D18" s="119">
        <v>5</v>
      </c>
      <c r="E18" s="156"/>
      <c r="F18" s="47"/>
      <c r="G18" s="48"/>
    </row>
    <row r="19" spans="2:7">
      <c r="B19" s="155">
        <v>2</v>
      </c>
      <c r="C19" s="117">
        <v>6</v>
      </c>
      <c r="D19" s="119">
        <v>7</v>
      </c>
      <c r="E19" s="156"/>
      <c r="F19" s="47"/>
      <c r="G19" s="48"/>
    </row>
    <row r="20" spans="2:7">
      <c r="B20" s="155">
        <v>2</v>
      </c>
      <c r="C20" s="117">
        <v>4</v>
      </c>
      <c r="D20" s="119">
        <v>9</v>
      </c>
      <c r="E20" s="156"/>
      <c r="F20" s="47"/>
      <c r="G20" s="48"/>
    </row>
    <row r="21" spans="2:7">
      <c r="B21" s="155">
        <v>3</v>
      </c>
      <c r="C21" s="117">
        <v>2</v>
      </c>
      <c r="D21" s="119">
        <v>2</v>
      </c>
      <c r="E21" s="156"/>
      <c r="F21" s="47"/>
      <c r="G21" s="48"/>
    </row>
    <row r="22" spans="2:7">
      <c r="B22" s="155">
        <v>3</v>
      </c>
      <c r="C22" s="117">
        <v>6</v>
      </c>
      <c r="D22" s="119">
        <v>4</v>
      </c>
      <c r="E22" s="156"/>
      <c r="F22" s="47"/>
      <c r="G22" s="48"/>
    </row>
    <row r="23" spans="2:7">
      <c r="B23" s="155">
        <v>1</v>
      </c>
      <c r="C23" s="117">
        <v>8</v>
      </c>
      <c r="D23" s="119">
        <v>3</v>
      </c>
      <c r="E23" s="156"/>
      <c r="F23" s="47"/>
      <c r="G23" s="48"/>
    </row>
    <row r="24" spans="2:7">
      <c r="B24" s="155">
        <v>3</v>
      </c>
      <c r="C24" s="117">
        <v>4</v>
      </c>
      <c r="D24" s="119">
        <v>0</v>
      </c>
      <c r="E24" s="156"/>
      <c r="F24" s="47"/>
      <c r="G24" s="48"/>
    </row>
    <row r="25" spans="2:7">
      <c r="B25" s="155">
        <v>2</v>
      </c>
      <c r="C25" s="117">
        <v>6</v>
      </c>
      <c r="D25" s="119">
        <v>4</v>
      </c>
      <c r="E25" s="156"/>
      <c r="F25" s="47"/>
      <c r="G25" s="48"/>
    </row>
    <row r="26" spans="2:7">
      <c r="B26" s="155">
        <v>1</v>
      </c>
      <c r="C26" s="117">
        <v>5</v>
      </c>
      <c r="D26" s="119">
        <v>5</v>
      </c>
      <c r="E26" s="156"/>
      <c r="F26" s="47"/>
      <c r="G26" s="48"/>
    </row>
    <row r="27" spans="2:7">
      <c r="B27" s="155">
        <v>3</v>
      </c>
      <c r="C27" s="117">
        <v>3</v>
      </c>
      <c r="D27" s="119">
        <v>0</v>
      </c>
      <c r="E27" s="156"/>
      <c r="F27" s="47"/>
      <c r="G27" s="48"/>
    </row>
    <row r="28" spans="2:7">
      <c r="B28" s="155">
        <v>1</v>
      </c>
      <c r="C28" s="117">
        <v>4</v>
      </c>
      <c r="D28" s="119">
        <v>4</v>
      </c>
      <c r="E28" s="156"/>
      <c r="F28" s="47"/>
      <c r="G28" s="48"/>
    </row>
    <row r="29" spans="2:7" ht="13.5" thickBot="1">
      <c r="B29" s="158">
        <v>2</v>
      </c>
      <c r="C29" s="159">
        <v>7</v>
      </c>
      <c r="D29" s="128">
        <v>6</v>
      </c>
      <c r="E29" s="160"/>
      <c r="F29" s="146"/>
      <c r="G29" s="144"/>
    </row>
    <row r="30" spans="2:7" ht="13.5" thickTop="1"/>
  </sheetData>
  <mergeCells count="4">
    <mergeCell ref="D2:F2"/>
    <mergeCell ref="G2:I2"/>
    <mergeCell ref="C12:D12"/>
    <mergeCell ref="E12:F12"/>
  </mergeCells>
  <phoneticPr fontId="2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K38"/>
  <sheetViews>
    <sheetView workbookViewId="0">
      <selection sqref="A1:IV65536"/>
    </sheetView>
  </sheetViews>
  <sheetFormatPr defaultRowHeight="12.75"/>
  <cols>
    <col min="1" max="1" width="6.7109375" customWidth="1"/>
    <col min="2" max="2" width="5.42578125" customWidth="1"/>
    <col min="5" max="5" width="10.42578125" customWidth="1"/>
    <col min="6" max="6" width="12.28515625" customWidth="1"/>
    <col min="10" max="10" width="12.85546875" customWidth="1"/>
    <col min="11" max="11" width="10.140625" customWidth="1"/>
  </cols>
  <sheetData>
    <row r="2" spans="1:11" ht="15">
      <c r="B2" s="1" t="s">
        <v>227</v>
      </c>
      <c r="E2" s="181" t="s">
        <v>1</v>
      </c>
      <c r="F2" s="181"/>
      <c r="G2" s="182"/>
      <c r="H2" s="182"/>
      <c r="I2" s="182"/>
    </row>
    <row r="4" spans="1:11" ht="13.5">
      <c r="B4" s="1" t="s">
        <v>228</v>
      </c>
    </row>
    <row r="5" spans="1:11" ht="13.5">
      <c r="B5" s="1" t="s">
        <v>229</v>
      </c>
    </row>
    <row r="6" spans="1:11" ht="13.5" thickBot="1"/>
    <row r="7" spans="1:11" ht="21.75" customHeight="1" thickTop="1">
      <c r="A7" s="161"/>
      <c r="B7" s="192" t="s">
        <v>230</v>
      </c>
      <c r="C7" s="193"/>
      <c r="D7" s="193"/>
      <c r="E7" s="86" t="s">
        <v>231</v>
      </c>
      <c r="G7" s="84" t="s">
        <v>58</v>
      </c>
      <c r="H7" s="85" t="s">
        <v>62</v>
      </c>
      <c r="I7" s="85" t="s">
        <v>63</v>
      </c>
      <c r="J7" s="85" t="s">
        <v>230</v>
      </c>
      <c r="K7" s="86" t="s">
        <v>231</v>
      </c>
    </row>
    <row r="8" spans="1:11">
      <c r="A8" s="161"/>
      <c r="B8" s="162"/>
      <c r="C8" s="163" t="s">
        <v>232</v>
      </c>
      <c r="D8" s="164">
        <v>800</v>
      </c>
      <c r="E8" s="119">
        <v>300</v>
      </c>
      <c r="G8" s="139">
        <v>1</v>
      </c>
      <c r="H8" s="47" t="s">
        <v>72</v>
      </c>
      <c r="I8" s="47" t="s">
        <v>73</v>
      </c>
      <c r="J8" s="47">
        <v>875</v>
      </c>
      <c r="K8" s="48"/>
    </row>
    <row r="9" spans="1:11">
      <c r="A9" s="161"/>
      <c r="B9" s="162">
        <v>800</v>
      </c>
      <c r="C9" s="165" t="s">
        <v>233</v>
      </c>
      <c r="D9" s="164">
        <v>1000</v>
      </c>
      <c r="E9" s="119">
        <v>200</v>
      </c>
      <c r="G9" s="139">
        <v>2</v>
      </c>
      <c r="H9" s="47" t="s">
        <v>75</v>
      </c>
      <c r="I9" s="47" t="s">
        <v>76</v>
      </c>
      <c r="J9" s="47">
        <v>720</v>
      </c>
      <c r="K9" s="48"/>
    </row>
    <row r="10" spans="1:11" ht="13.5" thickBot="1">
      <c r="A10" s="161"/>
      <c r="B10" s="166">
        <v>1000</v>
      </c>
      <c r="C10" s="167" t="s">
        <v>234</v>
      </c>
      <c r="D10" s="168"/>
      <c r="E10" s="128">
        <v>100</v>
      </c>
      <c r="G10" s="139">
        <v>3</v>
      </c>
      <c r="H10" s="47" t="s">
        <v>75</v>
      </c>
      <c r="I10" s="47" t="s">
        <v>78</v>
      </c>
      <c r="J10" s="47">
        <v>986.7</v>
      </c>
      <c r="K10" s="48"/>
    </row>
    <row r="11" spans="1:11" ht="14.25" thickTop="1" thickBot="1">
      <c r="G11" s="139">
        <v>4</v>
      </c>
      <c r="H11" s="47" t="s">
        <v>80</v>
      </c>
      <c r="I11" s="47" t="s">
        <v>76</v>
      </c>
      <c r="J11" s="47">
        <v>1006</v>
      </c>
      <c r="K11" s="48"/>
    </row>
    <row r="12" spans="1:11" ht="13.5" thickTop="1">
      <c r="B12" s="186" t="s">
        <v>235</v>
      </c>
      <c r="C12" s="187"/>
      <c r="D12" s="187"/>
      <c r="E12" s="188"/>
      <c r="G12" s="139">
        <v>5</v>
      </c>
      <c r="H12" s="47" t="s">
        <v>80</v>
      </c>
      <c r="I12" s="47" t="s">
        <v>82</v>
      </c>
      <c r="J12" s="47">
        <v>600</v>
      </c>
      <c r="K12" s="48"/>
    </row>
    <row r="13" spans="1:11">
      <c r="B13" s="169" t="s">
        <v>236</v>
      </c>
      <c r="C13" s="165"/>
      <c r="D13" s="164"/>
      <c r="E13" s="119"/>
      <c r="G13" s="139">
        <v>6</v>
      </c>
      <c r="H13" s="47" t="s">
        <v>84</v>
      </c>
      <c r="I13" s="47" t="s">
        <v>85</v>
      </c>
      <c r="J13" s="47">
        <v>1218.75</v>
      </c>
      <c r="K13" s="48"/>
    </row>
    <row r="14" spans="1:11" ht="13.5" thickBot="1">
      <c r="B14" s="170" t="s">
        <v>237</v>
      </c>
      <c r="C14" s="167"/>
      <c r="D14" s="168"/>
      <c r="E14" s="128"/>
      <c r="G14" s="139">
        <v>7</v>
      </c>
      <c r="H14" s="47" t="s">
        <v>87</v>
      </c>
      <c r="I14" s="47" t="s">
        <v>88</v>
      </c>
      <c r="J14" s="47">
        <v>1240</v>
      </c>
      <c r="K14" s="48"/>
    </row>
    <row r="15" spans="1:11" ht="13.5" thickTop="1">
      <c r="G15" s="139">
        <v>8</v>
      </c>
      <c r="H15" s="47" t="s">
        <v>87</v>
      </c>
      <c r="I15" s="47" t="s">
        <v>76</v>
      </c>
      <c r="J15" s="47">
        <v>1057.6300000000001</v>
      </c>
      <c r="K15" s="48"/>
    </row>
    <row r="16" spans="1:11" ht="13.5">
      <c r="B16" s="1" t="s">
        <v>238</v>
      </c>
      <c r="G16" s="139">
        <v>9</v>
      </c>
      <c r="H16" s="47" t="s">
        <v>91</v>
      </c>
      <c r="I16" s="47" t="s">
        <v>92</v>
      </c>
      <c r="J16" s="47">
        <v>1046.4000000000001</v>
      </c>
      <c r="K16" s="48"/>
    </row>
    <row r="17" spans="2:11" ht="13.5">
      <c r="B17" s="1" t="s">
        <v>239</v>
      </c>
      <c r="G17" s="139">
        <v>10</v>
      </c>
      <c r="H17" s="47" t="s">
        <v>94</v>
      </c>
      <c r="I17" s="47" t="s">
        <v>95</v>
      </c>
      <c r="J17" s="47">
        <v>1280</v>
      </c>
      <c r="K17" s="48"/>
    </row>
    <row r="18" spans="2:11" ht="13.5">
      <c r="B18" s="1" t="s">
        <v>240</v>
      </c>
      <c r="G18" s="139">
        <v>11</v>
      </c>
      <c r="H18" s="47" t="s">
        <v>97</v>
      </c>
      <c r="I18" s="47" t="s">
        <v>98</v>
      </c>
      <c r="J18" s="47">
        <v>687.6</v>
      </c>
      <c r="K18" s="48"/>
    </row>
    <row r="19" spans="2:11" ht="13.5">
      <c r="B19" s="1" t="s">
        <v>241</v>
      </c>
      <c r="G19" s="139">
        <v>12</v>
      </c>
      <c r="H19" s="47" t="s">
        <v>97</v>
      </c>
      <c r="I19" s="47" t="s">
        <v>100</v>
      </c>
      <c r="J19" s="47">
        <v>989.65</v>
      </c>
      <c r="K19" s="48"/>
    </row>
    <row r="20" spans="2:11" ht="13.5">
      <c r="B20" s="1" t="s">
        <v>242</v>
      </c>
      <c r="G20" s="139">
        <v>13</v>
      </c>
      <c r="H20" s="47" t="s">
        <v>102</v>
      </c>
      <c r="I20" s="47" t="s">
        <v>103</v>
      </c>
      <c r="J20" s="47">
        <v>813</v>
      </c>
      <c r="K20" s="48"/>
    </row>
    <row r="21" spans="2:11" ht="13.5">
      <c r="B21" s="1" t="s">
        <v>243</v>
      </c>
      <c r="G21" s="139">
        <v>14</v>
      </c>
      <c r="H21" s="47" t="s">
        <v>102</v>
      </c>
      <c r="I21" s="47" t="s">
        <v>105</v>
      </c>
      <c r="J21" s="47">
        <v>1046.4000000000001</v>
      </c>
      <c r="K21" s="48"/>
    </row>
    <row r="22" spans="2:11" ht="13.5">
      <c r="B22" s="1" t="s">
        <v>244</v>
      </c>
      <c r="G22" s="139">
        <v>15</v>
      </c>
      <c r="H22" s="47" t="s">
        <v>107</v>
      </c>
      <c r="I22" s="47" t="s">
        <v>108</v>
      </c>
      <c r="J22" s="47">
        <v>1046.4000000000001</v>
      </c>
      <c r="K22" s="48"/>
    </row>
    <row r="23" spans="2:11">
      <c r="G23" s="139">
        <v>16</v>
      </c>
      <c r="H23" s="47" t="s">
        <v>110</v>
      </c>
      <c r="I23" s="47" t="s">
        <v>76</v>
      </c>
      <c r="J23" s="47">
        <v>1360</v>
      </c>
      <c r="K23" s="48"/>
    </row>
    <row r="24" spans="2:11">
      <c r="G24" s="139">
        <v>17</v>
      </c>
      <c r="H24" s="47" t="s">
        <v>112</v>
      </c>
      <c r="I24" s="47" t="s">
        <v>245</v>
      </c>
      <c r="J24" s="47">
        <v>770</v>
      </c>
      <c r="K24" s="48"/>
    </row>
    <row r="25" spans="2:11">
      <c r="G25" s="139">
        <v>18</v>
      </c>
      <c r="H25" s="47" t="s">
        <v>112</v>
      </c>
      <c r="I25" s="47" t="s">
        <v>113</v>
      </c>
      <c r="J25" s="47">
        <v>1365.2</v>
      </c>
      <c r="K25" s="48"/>
    </row>
    <row r="26" spans="2:11">
      <c r="G26" s="139">
        <v>19</v>
      </c>
      <c r="H26" s="47" t="s">
        <v>116</v>
      </c>
      <c r="I26" s="47" t="s">
        <v>34</v>
      </c>
      <c r="J26" s="47">
        <v>900</v>
      </c>
      <c r="K26" s="48"/>
    </row>
    <row r="27" spans="2:11">
      <c r="G27" s="139">
        <v>20</v>
      </c>
      <c r="H27" s="47" t="s">
        <v>118</v>
      </c>
      <c r="I27" s="47" t="s">
        <v>119</v>
      </c>
      <c r="J27" s="47">
        <v>1535</v>
      </c>
      <c r="K27" s="48"/>
    </row>
    <row r="28" spans="2:11">
      <c r="G28" s="139">
        <v>21</v>
      </c>
      <c r="H28" s="47" t="s">
        <v>118</v>
      </c>
      <c r="I28" s="47" t="s">
        <v>246</v>
      </c>
      <c r="J28" s="47">
        <v>1340</v>
      </c>
      <c r="K28" s="48"/>
    </row>
    <row r="29" spans="2:11">
      <c r="G29" s="139">
        <v>22</v>
      </c>
      <c r="H29" s="47" t="s">
        <v>247</v>
      </c>
      <c r="I29" s="47" t="s">
        <v>248</v>
      </c>
      <c r="J29" s="47">
        <v>900</v>
      </c>
      <c r="K29" s="48"/>
    </row>
    <row r="30" spans="2:11">
      <c r="G30" s="139">
        <v>23</v>
      </c>
      <c r="H30" s="47" t="s">
        <v>247</v>
      </c>
      <c r="I30" s="47" t="s">
        <v>73</v>
      </c>
      <c r="J30" s="47">
        <v>1103</v>
      </c>
      <c r="K30" s="48"/>
    </row>
    <row r="31" spans="2:11">
      <c r="G31" s="139">
        <v>24</v>
      </c>
      <c r="H31" s="47" t="s">
        <v>249</v>
      </c>
      <c r="I31" s="47" t="s">
        <v>250</v>
      </c>
      <c r="J31" s="47">
        <v>1047</v>
      </c>
      <c r="K31" s="48"/>
    </row>
    <row r="32" spans="2:11">
      <c r="G32" s="139">
        <v>25</v>
      </c>
      <c r="H32" s="47" t="s">
        <v>251</v>
      </c>
      <c r="I32" s="47" t="s">
        <v>246</v>
      </c>
      <c r="J32" s="47">
        <v>940</v>
      </c>
      <c r="K32" s="48"/>
    </row>
    <row r="33" spans="7:11">
      <c r="G33" s="139">
        <v>26</v>
      </c>
      <c r="H33" s="47" t="s">
        <v>252</v>
      </c>
      <c r="I33" s="47" t="s">
        <v>253</v>
      </c>
      <c r="J33" s="47">
        <v>997.89</v>
      </c>
      <c r="K33" s="48"/>
    </row>
    <row r="34" spans="7:11">
      <c r="G34" s="139">
        <v>27</v>
      </c>
      <c r="H34" s="47" t="s">
        <v>254</v>
      </c>
      <c r="I34" s="47" t="s">
        <v>255</v>
      </c>
      <c r="J34" s="47">
        <v>1453.1</v>
      </c>
      <c r="K34" s="48"/>
    </row>
    <row r="35" spans="7:11">
      <c r="G35" s="139">
        <v>28</v>
      </c>
      <c r="H35" s="47" t="s">
        <v>254</v>
      </c>
      <c r="I35" s="47" t="s">
        <v>256</v>
      </c>
      <c r="J35" s="47">
        <v>1290</v>
      </c>
      <c r="K35" s="48"/>
    </row>
    <row r="36" spans="7:11">
      <c r="G36" s="139">
        <v>29</v>
      </c>
      <c r="H36" s="47" t="s">
        <v>257</v>
      </c>
      <c r="I36" s="47" t="s">
        <v>258</v>
      </c>
      <c r="J36" s="47">
        <v>886.5</v>
      </c>
      <c r="K36" s="48"/>
    </row>
    <row r="37" spans="7:11" ht="13.5" thickBot="1">
      <c r="G37" s="145">
        <v>30</v>
      </c>
      <c r="H37" s="146" t="s">
        <v>259</v>
      </c>
      <c r="I37" s="146" t="s">
        <v>260</v>
      </c>
      <c r="J37" s="146">
        <v>880</v>
      </c>
      <c r="K37" s="144"/>
    </row>
    <row r="38" spans="7:11" ht="13.5" thickTop="1"/>
  </sheetData>
  <mergeCells count="4">
    <mergeCell ref="E2:F2"/>
    <mergeCell ref="G2:I2"/>
    <mergeCell ref="B7:D7"/>
    <mergeCell ref="B12:E12"/>
  </mergeCells>
  <phoneticPr fontId="2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M23"/>
  <sheetViews>
    <sheetView workbookViewId="0">
      <selection sqref="A1:IV65536"/>
    </sheetView>
  </sheetViews>
  <sheetFormatPr defaultRowHeight="12.75"/>
  <cols>
    <col min="1" max="1" width="4.7109375" customWidth="1"/>
    <col min="2" max="2" width="7.140625" customWidth="1"/>
    <col min="3" max="3" width="8.85546875" customWidth="1"/>
  </cols>
  <sheetData>
    <row r="2" spans="2:13" ht="15">
      <c r="B2" s="1" t="s">
        <v>261</v>
      </c>
      <c r="D2" s="181" t="s">
        <v>1</v>
      </c>
      <c r="E2" s="181"/>
      <c r="F2" s="181"/>
      <c r="G2" s="182"/>
      <c r="H2" s="182"/>
      <c r="I2" s="182"/>
    </row>
    <row r="4" spans="2:13" ht="16.5" customHeight="1" thickBot="1">
      <c r="H4" s="194" t="s">
        <v>262</v>
      </c>
      <c r="I4" s="194"/>
      <c r="J4" s="194"/>
      <c r="K4" s="194"/>
      <c r="L4" s="194"/>
      <c r="M4" s="194"/>
    </row>
    <row r="5" spans="2:13" ht="23.25" thickTop="1">
      <c r="I5" s="195" t="s">
        <v>263</v>
      </c>
      <c r="J5" s="196"/>
      <c r="K5" s="85" t="s">
        <v>264</v>
      </c>
      <c r="L5" s="86" t="s">
        <v>265</v>
      </c>
    </row>
    <row r="6" spans="2:13" ht="13.5">
      <c r="B6" s="1" t="s">
        <v>266</v>
      </c>
      <c r="I6" s="54" t="s">
        <v>267</v>
      </c>
      <c r="J6" s="171"/>
      <c r="K6" s="172">
        <v>17.8</v>
      </c>
      <c r="L6" s="173">
        <v>394</v>
      </c>
    </row>
    <row r="7" spans="2:13" ht="13.5">
      <c r="B7" s="1" t="s">
        <v>268</v>
      </c>
      <c r="I7" s="174" t="s">
        <v>269</v>
      </c>
      <c r="J7" s="175"/>
      <c r="K7" s="176">
        <v>27.2</v>
      </c>
      <c r="L7" s="173">
        <v>203</v>
      </c>
    </row>
    <row r="8" spans="2:13">
      <c r="I8" s="177" t="s">
        <v>270</v>
      </c>
      <c r="J8" s="156"/>
      <c r="K8" s="176">
        <v>25.3</v>
      </c>
      <c r="L8" s="173">
        <v>29</v>
      </c>
    </row>
    <row r="9" spans="2:13" ht="13.5">
      <c r="B9" s="1" t="s">
        <v>271</v>
      </c>
      <c r="I9" s="178" t="s">
        <v>272</v>
      </c>
      <c r="J9" s="156" t="s">
        <v>273</v>
      </c>
      <c r="K9" s="172">
        <v>8.6</v>
      </c>
      <c r="L9" s="173">
        <v>34.6</v>
      </c>
    </row>
    <row r="10" spans="2:13" ht="13.5">
      <c r="B10" s="1" t="s">
        <v>274</v>
      </c>
      <c r="I10" s="177"/>
      <c r="J10" s="156" t="s">
        <v>275</v>
      </c>
      <c r="K10" s="172">
        <v>5.6</v>
      </c>
      <c r="L10" s="173">
        <v>23.4</v>
      </c>
    </row>
    <row r="11" spans="2:13" ht="13.5">
      <c r="B11" s="1" t="s">
        <v>276</v>
      </c>
      <c r="I11" s="177"/>
      <c r="J11" s="156" t="s">
        <v>277</v>
      </c>
      <c r="K11" s="172">
        <v>3.4</v>
      </c>
      <c r="L11" s="173">
        <v>30.4</v>
      </c>
    </row>
    <row r="12" spans="2:13" ht="13.5">
      <c r="B12" s="1" t="s">
        <v>278</v>
      </c>
      <c r="I12" s="177"/>
      <c r="J12" s="156" t="s">
        <v>279</v>
      </c>
      <c r="K12" s="172">
        <v>1.6</v>
      </c>
      <c r="L12" s="173">
        <v>25.3</v>
      </c>
    </row>
    <row r="13" spans="2:13" ht="13.5">
      <c r="B13" s="1" t="s">
        <v>280</v>
      </c>
      <c r="I13" s="177"/>
      <c r="J13" s="156" t="s">
        <v>281</v>
      </c>
      <c r="K13" s="172">
        <v>2.1</v>
      </c>
      <c r="L13" s="173">
        <v>30.6</v>
      </c>
    </row>
    <row r="14" spans="2:13" ht="14.25" thickBot="1">
      <c r="B14" s="1"/>
      <c r="I14" s="179"/>
      <c r="J14" s="160" t="s">
        <v>282</v>
      </c>
      <c r="K14" s="146"/>
      <c r="L14" s="144"/>
    </row>
    <row r="15" spans="2:13" ht="14.25" thickTop="1">
      <c r="B15" s="1" t="s">
        <v>283</v>
      </c>
      <c r="I15" s="180" t="s">
        <v>284</v>
      </c>
    </row>
    <row r="16" spans="2:13" ht="13.5">
      <c r="B16" s="1" t="s">
        <v>285</v>
      </c>
    </row>
    <row r="17" spans="2:2" ht="13.5">
      <c r="B17" s="1" t="s">
        <v>286</v>
      </c>
    </row>
    <row r="18" spans="2:2" ht="13.5">
      <c r="B18" s="1" t="s">
        <v>287</v>
      </c>
    </row>
    <row r="19" spans="2:2" ht="13.5">
      <c r="B19" s="1" t="s">
        <v>288</v>
      </c>
    </row>
    <row r="21" spans="2:2" ht="13.5">
      <c r="B21" s="1" t="s">
        <v>289</v>
      </c>
    </row>
    <row r="22" spans="2:2" ht="13.5">
      <c r="B22" s="1" t="s">
        <v>290</v>
      </c>
    </row>
    <row r="23" spans="2:2" ht="13.5">
      <c r="B23" s="1" t="s">
        <v>291</v>
      </c>
    </row>
  </sheetData>
  <mergeCells count="4">
    <mergeCell ref="D2:F2"/>
    <mergeCell ref="G2:I2"/>
    <mergeCell ref="H4:M4"/>
    <mergeCell ref="I5:J5"/>
  </mergeCells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kasprzak</dc:creator>
  <cp:lastModifiedBy>SVCADM</cp:lastModifiedBy>
  <dcterms:created xsi:type="dcterms:W3CDTF">2005-02-06T12:39:10Z</dcterms:created>
  <dcterms:modified xsi:type="dcterms:W3CDTF">2012-04-23T15:40:35Z</dcterms:modified>
</cp:coreProperties>
</file>